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unicipios" sheetId="1" r:id="rId4"/>
    <sheet state="visible" name="Congreso estatal de Jalisco" sheetId="2" r:id="rId5"/>
    <sheet state="visible" name="Volatilidad Municipios" sheetId="3" r:id="rId6"/>
    <sheet state="visible" name="Volatilidad Congreso estatal de" sheetId="4" r:id="rId7"/>
  </sheets>
  <definedNames/>
  <calcPr/>
</workbook>
</file>

<file path=xl/sharedStrings.xml><?xml version="1.0" encoding="utf-8"?>
<sst xmlns="http://schemas.openxmlformats.org/spreadsheetml/2006/main" count="8309" uniqueCount="228">
  <si>
    <t>Municipios</t>
  </si>
  <si>
    <t>Acatic</t>
  </si>
  <si>
    <t>Partido/Ind</t>
  </si>
  <si>
    <t>PAN</t>
  </si>
  <si>
    <t>PRI</t>
  </si>
  <si>
    <t>PRD</t>
  </si>
  <si>
    <t>PVEM</t>
  </si>
  <si>
    <t>PT</t>
  </si>
  <si>
    <t>MC</t>
  </si>
  <si>
    <t>MORENA</t>
  </si>
  <si>
    <t>SOMOS</t>
  </si>
  <si>
    <t>PES</t>
  </si>
  <si>
    <t>HAGAMOS</t>
  </si>
  <si>
    <t>FUTURO</t>
  </si>
  <si>
    <t>RSP</t>
  </si>
  <si>
    <t>FPM</t>
  </si>
  <si>
    <t>CANDIDATOS INDEPENDIENTES</t>
  </si>
  <si>
    <t>TOTAL</t>
  </si>
  <si>
    <t>Cuadro para NEP(M)</t>
  </si>
  <si>
    <t>Total de votos obtenidos</t>
  </si>
  <si>
    <t>Operaciones</t>
  </si>
  <si>
    <t>Resultados</t>
  </si>
  <si>
    <t>Porcentaje</t>
  </si>
  <si>
    <t xml:space="preserve">Nep(L) al cuadrado </t>
  </si>
  <si>
    <t>Porcentaje al cuadrado</t>
  </si>
  <si>
    <t>Total del porcentaje al cuadrado menos el más grande</t>
  </si>
  <si>
    <t>Total del porcentaje al cuadrado</t>
  </si>
  <si>
    <t>Nep(L) al cuadrado x Total del porcentaje al cuadrado menos el más grande</t>
  </si>
  <si>
    <t>NEP(L)</t>
  </si>
  <si>
    <t>NEP(M)</t>
  </si>
  <si>
    <t>Fragmentación</t>
  </si>
  <si>
    <t>Competitividad</t>
  </si>
  <si>
    <t>Acatlan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</si>
  <si>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</si>
  <si>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</si>
  <si>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</si>
  <si>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</si>
  <si>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</si>
  <si>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</si>
  <si>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</si>
  <si>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</si>
  <si>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</si>
  <si>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CANDIDATO INDEPENDIENTE 1</t>
  </si>
  <si>
    <t>Atoyac</t>
  </si>
  <si>
    <t>Autlán de Navarro</t>
  </si>
  <si>
    <t>CANDIDATO INDEPENDIENTE 2</t>
  </si>
  <si>
    <t>CANDIDATO INDEPENDIENTE 3</t>
  </si>
  <si>
    <t>Cuadro para NEP (M)</t>
  </si>
  <si>
    <t>Nep(L) al cuadrado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</si>
  <si>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</si>
  <si>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</si>
  <si>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</si>
  <si>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</si>
  <si>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</si>
  <si>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</si>
  <si>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</si>
  <si>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CANDIDATO INDEPENDIENTE 4</t>
  </si>
  <si>
    <t>CANDIDATO INDEPENDIENTE 5</t>
  </si>
  <si>
    <t>Chimaltitán</t>
  </si>
  <si>
    <t>Chiquilistlán</t>
  </si>
  <si>
    <t>Cihuatlán</t>
  </si>
  <si>
    <t>Cocula</t>
  </si>
  <si>
    <t>CANDIDATO INDEPENDIENTE 6</t>
  </si>
  <si>
    <t>Colotlán</t>
  </si>
  <si>
    <t>CANDIDATO INDEPENDIENTE 7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</si>
  <si>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</si>
  <si>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</si>
  <si>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</si>
  <si>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</si>
  <si>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</si>
  <si>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</si>
  <si>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Arenal</t>
  </si>
  <si>
    <t>El Grullo</t>
  </si>
  <si>
    <t>El Limón</t>
  </si>
  <si>
    <t>El Salto</t>
  </si>
  <si>
    <t>Encarnación de Díaz</t>
  </si>
  <si>
    <t>Etzatlán</t>
  </si>
  <si>
    <t>Gómez Farías</t>
  </si>
  <si>
    <t>Guachinango</t>
  </si>
  <si>
    <t>Guadalajara</t>
  </si>
  <si>
    <t>CANDIDATO INDEPENDIENTE 8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</si>
  <si>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</si>
  <si>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</si>
  <si>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</si>
  <si>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</si>
  <si>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</si>
  <si>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</si>
  <si>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</si>
  <si>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Jesús María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</si>
  <si>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</si>
  <si>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</si>
  <si>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</si>
  <si>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</si>
  <si>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</si>
  <si>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</si>
  <si>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</si>
  <si>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</si>
  <si>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</si>
  <si>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</si>
  <si>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</si>
  <si>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</si>
  <si>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</si>
  <si>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</si>
  <si>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</si>
  <si>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CANDIDATO INDEPENDIENTE 9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</si>
  <si>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</si>
  <si>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</si>
  <si>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</si>
  <si>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</si>
  <si>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</si>
  <si>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</si>
  <si>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</si>
  <si>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</si>
  <si>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</si>
  <si>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</si>
  <si>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</si>
  <si>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CANDIDATO INDEPENDIENTE 10</t>
  </si>
  <si>
    <t>San Julián</t>
  </si>
  <si>
    <t>San Marcos</t>
  </si>
  <si>
    <t>San Martín de Bolaños</t>
  </si>
  <si>
    <t>San Martín de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</si>
  <si>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</si>
  <si>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</si>
  <si>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</si>
  <si>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</si>
  <si>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</si>
  <si>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</si>
  <si>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CANDIDATO INDEPENDIENTE 11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</si>
  <si>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</si>
  <si>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</si>
  <si>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</si>
  <si>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</si>
  <si>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</si>
  <si>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</si>
  <si>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</si>
  <si>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</si>
  <si>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</si>
  <si>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</si>
  <si>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</si>
  <si>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CANDIDATO INDEPENDIENTE 12</t>
  </si>
  <si>
    <t>Tequila</t>
  </si>
  <si>
    <t>CANDIDATO INDEPENDIENTE 13</t>
  </si>
  <si>
    <t>CANDIDATO INDEPENDIENTE 14</t>
  </si>
  <si>
    <t>Teuchitlán</t>
  </si>
  <si>
    <t>Tizapán el Alto</t>
  </si>
  <si>
    <t>Tlajomulco de Zuñiga</t>
  </si>
  <si>
    <t>Tolimán</t>
  </si>
  <si>
    <t>Tomatlán</t>
  </si>
  <si>
    <t>Tonalá</t>
  </si>
  <si>
    <t>CANDIDATO INDEPENDIENTE 15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</si>
  <si>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</si>
  <si>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</si>
  <si>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</si>
  <si>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</si>
  <si>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</si>
  <si>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</si>
  <si>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</si>
  <si>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</si>
  <si>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</si>
  <si>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</si>
  <si>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</si>
  <si>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</si>
  <si>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</si>
  <si>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</si>
  <si>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</si>
  <si>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</si>
  <si>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</si>
  <si>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</si>
  <si>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</si>
  <si>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</si>
  <si>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CANDIDATO INDEPENDIENTE 16</t>
  </si>
  <si>
    <t>Zapotlán del Rey</t>
  </si>
  <si>
    <t>Zapotlán el Grande</t>
  </si>
  <si>
    <t>CANDIDATO INDEPENDIENTE 17</t>
  </si>
  <si>
    <t>CANDIDATO INDEPENDIENTE 18</t>
  </si>
  <si>
    <t>Zapotlanejo</t>
  </si>
  <si>
    <t>Total</t>
  </si>
  <si>
    <t>CANDIDATOS INDEPENDIENTE 1</t>
  </si>
  <si>
    <t>CANDIDATOS INDEPENDIENTE 3</t>
  </si>
  <si>
    <t>CANDIDATOS INDEPENDIENTE 4</t>
  </si>
  <si>
    <t>CANDIDATOS INDEPENDIENTE 5</t>
  </si>
  <si>
    <t>CANDIDATOS INDEPENDIENTE 6</t>
  </si>
  <si>
    <t>CANDIDATOS INDEPENDIENTE 7</t>
  </si>
  <si>
    <t>CANDIDATOS INDEPENDIENTE 8</t>
  </si>
  <si>
    <t>CANDIDATOS INDEPENDIENTE 9</t>
  </si>
  <si>
    <t>CANDIDATOS INDEPENDIENTE 10</t>
  </si>
  <si>
    <t>CANDIDATOS INDEPENDIENTE 11</t>
  </si>
  <si>
    <t>CANDIDATOS INDEPENDIENTE 12</t>
  </si>
  <si>
    <t>CANDIDATOS INDEPENDIENTE 13</t>
  </si>
  <si>
    <t>CANDIDATOS INDEPENDIENTE 14</t>
  </si>
  <si>
    <t>CANDIDATOS INDEPENDIENTE 15</t>
  </si>
  <si>
    <t>CANDIDATOS INDEPENDIENTE 16</t>
  </si>
  <si>
    <t>CANDIDATOS INDEPENDIENTE 17</t>
  </si>
  <si>
    <t>CANDIDATOS INDEPENDIENTE 18</t>
  </si>
  <si>
    <t>Congreso estatal de Jalisco</t>
  </si>
  <si>
    <t>Distrito 1</t>
  </si>
  <si>
    <t>Distrito 2</t>
  </si>
  <si>
    <t>Distrito 3</t>
  </si>
  <si>
    <t>Distrito 4</t>
  </si>
  <si>
    <t>Distrito 5</t>
  </si>
  <si>
    <t>Distrito 6</t>
  </si>
  <si>
    <t>Distrito 7</t>
  </si>
  <si>
    <t>Distrito 8</t>
  </si>
  <si>
    <t>Distrito 9</t>
  </si>
  <si>
    <t>Distrito 10</t>
  </si>
  <si>
    <t>Distrito 11</t>
  </si>
  <si>
    <t>Distrito 12</t>
  </si>
  <si>
    <t>Distrito 13</t>
  </si>
  <si>
    <t>Distrito 14</t>
  </si>
  <si>
    <t>Distrito 15</t>
  </si>
  <si>
    <t>Distrito 16</t>
  </si>
  <si>
    <t>Distrito 17</t>
  </si>
  <si>
    <t>Distrito 18</t>
  </si>
  <si>
    <t>Distrito 19</t>
  </si>
  <si>
    <t>Distrito 20</t>
  </si>
  <si>
    <t xml:space="preserve">Año </t>
  </si>
  <si>
    <t>Partido/Independiente</t>
  </si>
  <si>
    <t>Independientes</t>
  </si>
  <si>
    <t>1 INDEPENDIENTE</t>
  </si>
  <si>
    <t>2 INDEPENDIENTES</t>
  </si>
  <si>
    <t>Votación 2018</t>
  </si>
  <si>
    <t>% 2018</t>
  </si>
  <si>
    <t>Votación 2021</t>
  </si>
  <si>
    <t>% 2021</t>
  </si>
  <si>
    <t>Volatlidad partidista</t>
  </si>
  <si>
    <t>Volatilidad total</t>
  </si>
  <si>
    <t>Independientes (1)</t>
  </si>
  <si>
    <t>Independientes (2)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</si>
</sst>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</font>
    <font>
      <b/>
      <color theme="1"/>
      <name val="Arial"/>
    </font>
    <font>
      <b/>
      <sz val="11.0"/>
      <color theme="1"/>
      <name val="Calibri"/>
    </font>
    <font>
      <color theme="1"/>
      <name val="Arial"/>
    </font>
    <font/>
    <font>
      <sz val="11.0"/>
      <color rgb="FF000000"/>
      <name val="Calibri"/>
    </font>
    <font>
      <b/>
      <sz val="11.0"/>
      <color rgb="FF000000"/>
      <name val="Calibri"/>
    </font>
    <font>
      <sz val="11.0"/>
      <color theme="1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EAD1DC"/>
        <bgColor rgb="FFEAD1DC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666666"/>
        <bgColor rgb="FF666666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0000FF"/>
        <bgColor rgb="FF0000FF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8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3" fontId="2" numFmtId="0" xfId="0" applyAlignment="1" applyFill="1" applyFont="1">
      <alignment horizontal="center" vertical="center"/>
    </xf>
    <xf borderId="1" fillId="0" fontId="2" numFmtId="0" xfId="0" applyAlignment="1" applyBorder="1" applyFont="1">
      <alignment horizontal="center" vertical="bottom"/>
    </xf>
    <xf borderId="1" fillId="0" fontId="3" numFmtId="0" xfId="0" applyAlignment="1" applyBorder="1" applyFont="1">
      <alignment horizontal="center" readingOrder="0"/>
    </xf>
    <xf borderId="2" fillId="0" fontId="3" numFmtId="0" xfId="0" applyAlignment="1" applyBorder="1" applyFont="1">
      <alignment horizontal="center" readingOrder="0"/>
    </xf>
    <xf borderId="3" fillId="0" fontId="4" numFmtId="0" xfId="0" applyBorder="1" applyFont="1"/>
    <xf borderId="1" fillId="0" fontId="5" numFmtId="0" xfId="0" applyAlignment="1" applyBorder="1" applyFont="1">
      <alignment horizontal="center" vertical="bottom"/>
    </xf>
    <xf borderId="1" fillId="0" fontId="3" numFmtId="0" xfId="0" applyAlignment="1" applyBorder="1" applyFont="1">
      <alignment horizontal="center"/>
    </xf>
    <xf borderId="1" fillId="4" fontId="3" numFmtId="10" xfId="0" applyBorder="1" applyFill="1" applyFont="1" applyNumberFormat="1"/>
    <xf borderId="1" fillId="0" fontId="3" numFmtId="10" xfId="0" applyBorder="1" applyFont="1" applyNumberFormat="1"/>
    <xf borderId="1" fillId="5" fontId="3" numFmtId="10" xfId="0" applyBorder="1" applyFill="1" applyFont="1" applyNumberFormat="1"/>
    <xf borderId="1" fillId="0" fontId="5" numFmtId="0" xfId="0" applyAlignment="1" applyBorder="1" applyFont="1">
      <alignment horizontal="center" shrinkToFit="0" wrapText="1"/>
    </xf>
    <xf borderId="1" fillId="0" fontId="3" numFmtId="10" xfId="0" applyAlignment="1" applyBorder="1" applyFont="1" applyNumberFormat="1">
      <alignment horizontal="center"/>
    </xf>
    <xf borderId="1" fillId="6" fontId="3" numFmtId="0" xfId="0" applyBorder="1" applyFill="1" applyFont="1"/>
    <xf borderId="1" fillId="0" fontId="5" numFmtId="0" xfId="0" applyAlignment="1" applyBorder="1" applyFont="1">
      <alignment horizontal="center" shrinkToFit="0" vertical="bottom" wrapText="1"/>
    </xf>
    <xf borderId="1" fillId="0" fontId="6" numFmtId="0" xfId="0" applyAlignment="1" applyBorder="1" applyFont="1">
      <alignment horizontal="center" vertical="bottom"/>
    </xf>
    <xf borderId="1" fillId="0" fontId="1" numFmtId="0" xfId="0" applyBorder="1" applyFont="1"/>
    <xf borderId="1" fillId="0" fontId="1" numFmtId="0" xfId="0" applyAlignment="1" applyBorder="1" applyFont="1">
      <alignment horizontal="center" readingOrder="0"/>
    </xf>
    <xf borderId="1" fillId="0" fontId="1" numFmtId="4" xfId="0" applyBorder="1" applyFont="1" applyNumberFormat="1"/>
    <xf borderId="1" fillId="0" fontId="1" numFmtId="10" xfId="0" applyBorder="1" applyFont="1" applyNumberFormat="1"/>
    <xf borderId="1" fillId="0" fontId="7" numFmtId="0" xfId="0" applyAlignment="1" applyBorder="1" applyFont="1">
      <alignment vertical="center"/>
    </xf>
    <xf borderId="1" fillId="0" fontId="7" numFmtId="0" xfId="0" applyAlignment="1" applyBorder="1" applyFont="1">
      <alignment vertical="bottom"/>
    </xf>
    <xf borderId="4" fillId="3" fontId="2" numFmtId="0" xfId="0" applyAlignment="1" applyBorder="1" applyFont="1">
      <alignment horizontal="center" vertical="center"/>
    </xf>
    <xf borderId="5" fillId="0" fontId="4" numFmtId="0" xfId="0" applyBorder="1" applyFont="1"/>
    <xf borderId="6" fillId="0" fontId="4" numFmtId="0" xfId="0" applyBorder="1" applyFont="1"/>
    <xf borderId="7" fillId="0" fontId="3" numFmtId="0" xfId="0" applyAlignment="1" applyBorder="1" applyFont="1">
      <alignment horizontal="center" readingOrder="0"/>
    </xf>
    <xf borderId="1" fillId="0" fontId="5" numFmtId="10" xfId="0" applyAlignment="1" applyBorder="1" applyFont="1" applyNumberFormat="1">
      <alignment horizontal="center" vertical="bottom"/>
    </xf>
    <xf borderId="1" fillId="0" fontId="5" numFmtId="10" xfId="0" applyAlignment="1" applyBorder="1" applyFont="1" applyNumberFormat="1">
      <alignment horizontal="center" shrinkToFit="0" wrapText="1"/>
    </xf>
    <xf borderId="1" fillId="0" fontId="3" numFmtId="0" xfId="0" applyAlignment="1" applyBorder="1" applyFont="1">
      <alignment horizontal="center" readingOrder="0" shrinkToFit="0" wrapText="1"/>
    </xf>
    <xf borderId="1" fillId="6" fontId="5" numFmtId="0" xfId="0" applyAlignment="1" applyBorder="1" applyFont="1">
      <alignment horizontal="center" shrinkToFit="0" vertical="bottom" wrapText="1"/>
    </xf>
    <xf borderId="1" fillId="6" fontId="5" numFmtId="0" xfId="0" applyAlignment="1" applyBorder="1" applyFont="1">
      <alignment horizontal="center" vertical="bottom"/>
    </xf>
    <xf borderId="4" fillId="7" fontId="2" numFmtId="0" xfId="0" applyAlignment="1" applyBorder="1" applyFill="1" applyFont="1">
      <alignment horizontal="center" vertical="center"/>
    </xf>
    <xf borderId="1" fillId="7" fontId="2" numFmtId="0" xfId="0" applyAlignment="1" applyBorder="1" applyFont="1">
      <alignment horizontal="center" vertical="bottom"/>
    </xf>
    <xf borderId="1" fillId="7" fontId="3" numFmtId="0" xfId="0" applyAlignment="1" applyBorder="1" applyFont="1">
      <alignment horizontal="center" readingOrder="0"/>
    </xf>
    <xf borderId="2" fillId="7" fontId="3" numFmtId="0" xfId="0" applyAlignment="1" applyBorder="1" applyFont="1">
      <alignment horizontal="center" readingOrder="0"/>
    </xf>
    <xf borderId="1" fillId="7" fontId="5" numFmtId="0" xfId="0" applyAlignment="1" applyBorder="1" applyFont="1">
      <alignment horizontal="center" vertical="bottom"/>
    </xf>
    <xf borderId="1" fillId="7" fontId="3" numFmtId="0" xfId="0" applyAlignment="1" applyBorder="1" applyFont="1">
      <alignment horizontal="center"/>
    </xf>
    <xf borderId="1" fillId="7" fontId="3" numFmtId="10" xfId="0" applyBorder="1" applyFont="1" applyNumberFormat="1"/>
    <xf borderId="1" fillId="7" fontId="5" numFmtId="0" xfId="0" applyAlignment="1" applyBorder="1" applyFont="1">
      <alignment horizontal="center" shrinkToFit="0" wrapText="1"/>
    </xf>
    <xf borderId="1" fillId="7" fontId="3" numFmtId="0" xfId="0" applyBorder="1" applyFont="1"/>
    <xf borderId="1" fillId="7" fontId="5" numFmtId="0" xfId="0" applyAlignment="1" applyBorder="1" applyFont="1">
      <alignment horizontal="center" shrinkToFit="0" vertical="bottom" wrapText="1"/>
    </xf>
    <xf borderId="1" fillId="7" fontId="6" numFmtId="0" xfId="0" applyAlignment="1" applyBorder="1" applyFont="1">
      <alignment horizontal="center" vertical="bottom"/>
    </xf>
    <xf borderId="1" fillId="7" fontId="1" numFmtId="0" xfId="0" applyBorder="1" applyFont="1"/>
    <xf borderId="1" fillId="7" fontId="1" numFmtId="0" xfId="0" applyAlignment="1" applyBorder="1" applyFont="1">
      <alignment horizontal="center" readingOrder="0"/>
    </xf>
    <xf borderId="1" fillId="7" fontId="1" numFmtId="4" xfId="0" applyBorder="1" applyFont="1" applyNumberFormat="1"/>
    <xf borderId="1" fillId="7" fontId="1" numFmtId="10" xfId="0" applyBorder="1" applyFont="1" applyNumberFormat="1"/>
    <xf borderId="1" fillId="8" fontId="5" numFmtId="0" xfId="0" applyAlignment="1" applyBorder="1" applyFill="1" applyFont="1">
      <alignment horizontal="center" vertical="bottom"/>
    </xf>
    <xf borderId="1" fillId="8" fontId="6" numFmtId="0" xfId="0" applyAlignment="1" applyBorder="1" applyFont="1">
      <alignment horizontal="center" vertical="bottom"/>
    </xf>
    <xf borderId="1" fillId="6" fontId="3" numFmtId="0" xfId="0" applyAlignment="1" applyBorder="1" applyFont="1">
      <alignment horizontal="center"/>
    </xf>
    <xf borderId="1" fillId="6" fontId="3" numFmtId="0" xfId="0" applyAlignment="1" applyBorder="1" applyFont="1">
      <alignment horizontal="center" readingOrder="0" shrinkToFit="0" wrapText="1"/>
    </xf>
    <xf borderId="1" fillId="6" fontId="3" numFmtId="0" xfId="0" applyAlignment="1" applyBorder="1" applyFont="1">
      <alignment horizontal="center" readingOrder="0"/>
    </xf>
    <xf borderId="0" fillId="0" fontId="3" numFmtId="0" xfId="0" applyAlignment="1" applyFont="1">
      <alignment vertical="center"/>
    </xf>
    <xf borderId="1" fillId="9" fontId="3" numFmtId="0" xfId="0" applyAlignment="1" applyBorder="1" applyFill="1" applyFont="1">
      <alignment horizontal="center" readingOrder="0"/>
    </xf>
    <xf borderId="7" fillId="9" fontId="3" numFmtId="0" xfId="0" applyAlignment="1" applyBorder="1" applyFont="1">
      <alignment horizontal="center" readingOrder="0"/>
    </xf>
    <xf borderId="1" fillId="9" fontId="3" numFmtId="10" xfId="0" applyBorder="1" applyFont="1" applyNumberFormat="1"/>
    <xf borderId="1" fillId="9" fontId="5" numFmtId="0" xfId="0" applyAlignment="1" applyBorder="1" applyFont="1">
      <alignment horizontal="center" vertical="bottom"/>
    </xf>
    <xf borderId="1" fillId="9" fontId="3" numFmtId="0" xfId="0" applyAlignment="1" applyBorder="1" applyFont="1">
      <alignment horizontal="center"/>
    </xf>
    <xf borderId="1" fillId="9" fontId="5" numFmtId="0" xfId="0" applyAlignment="1" applyBorder="1" applyFont="1">
      <alignment horizontal="center" shrinkToFit="0" wrapText="1"/>
    </xf>
    <xf borderId="1" fillId="9" fontId="3" numFmtId="0" xfId="0" applyAlignment="1" applyBorder="1" applyFont="1">
      <alignment horizontal="center" readingOrder="0" shrinkToFit="0" wrapText="1"/>
    </xf>
    <xf borderId="1" fillId="9" fontId="3" numFmtId="0" xfId="0" applyBorder="1" applyFont="1"/>
    <xf borderId="1" fillId="9" fontId="5" numFmtId="0" xfId="0" applyAlignment="1" applyBorder="1" applyFont="1">
      <alignment horizontal="center" shrinkToFit="0" vertical="bottom" wrapText="1"/>
    </xf>
    <xf borderId="1" fillId="9" fontId="1" numFmtId="0" xfId="0" applyBorder="1" applyFont="1"/>
    <xf borderId="1" fillId="9" fontId="1" numFmtId="0" xfId="0" applyAlignment="1" applyBorder="1" applyFont="1">
      <alignment horizontal="center" readingOrder="0"/>
    </xf>
    <xf borderId="1" fillId="9" fontId="1" numFmtId="4" xfId="0" applyBorder="1" applyFont="1" applyNumberFormat="1"/>
    <xf borderId="1" fillId="9" fontId="1" numFmtId="10" xfId="0" applyBorder="1" applyFont="1" applyNumberFormat="1"/>
    <xf borderId="1" fillId="0" fontId="3" numFmtId="0" xfId="0" applyAlignment="1" applyBorder="1" applyFont="1">
      <alignment horizontal="center" vertical="bottom"/>
    </xf>
    <xf borderId="3" fillId="0" fontId="3" numFmtId="0" xfId="0" applyAlignment="1" applyBorder="1" applyFont="1">
      <alignment horizontal="center" vertical="bottom"/>
    </xf>
    <xf borderId="6" fillId="0" fontId="3" numFmtId="0" xfId="0" applyAlignment="1" applyBorder="1" applyFont="1">
      <alignment horizontal="center" vertical="bottom"/>
    </xf>
    <xf borderId="8" fillId="0" fontId="3" numFmtId="0" xfId="0" applyAlignment="1" applyBorder="1" applyFont="1">
      <alignment horizontal="center" vertical="bottom"/>
    </xf>
    <xf borderId="0" fillId="0" fontId="7" numFmtId="0" xfId="0" applyAlignment="1" applyFont="1">
      <alignment vertical="bottom"/>
    </xf>
    <xf borderId="0" fillId="0" fontId="3" numFmtId="0" xfId="0" applyAlignment="1" applyFont="1">
      <alignment horizontal="center" readingOrder="0"/>
    </xf>
    <xf borderId="0" fillId="0" fontId="3" numFmtId="0" xfId="0" applyAlignment="1" applyFont="1">
      <alignment readingOrder="0"/>
    </xf>
    <xf borderId="4" fillId="0" fontId="3" numFmtId="0" xfId="0" applyAlignment="1" applyBorder="1" applyFont="1">
      <alignment horizontal="center" readingOrder="0" vertical="center"/>
    </xf>
    <xf borderId="0" fillId="7" fontId="3" numFmtId="0" xfId="0" applyAlignment="1" applyFont="1">
      <alignment horizontal="center" readingOrder="0"/>
    </xf>
    <xf borderId="0" fillId="10" fontId="3" numFmtId="0" xfId="0" applyAlignment="1" applyFill="1" applyFont="1">
      <alignment horizontal="center" readingOrder="0"/>
    </xf>
    <xf borderId="1" fillId="0" fontId="3" numFmtId="10" xfId="0" applyAlignment="1" applyBorder="1" applyFont="1" applyNumberFormat="1">
      <alignment horizontal="center" readingOrder="0"/>
    </xf>
    <xf borderId="1" fillId="0" fontId="3" numFmtId="10" xfId="0" applyAlignment="1" applyBorder="1" applyFont="1" applyNumberFormat="1">
      <alignment horizontal="center" vertical="bottom"/>
    </xf>
    <xf borderId="1" fillId="6" fontId="3" numFmtId="10" xfId="0" applyAlignment="1" applyBorder="1" applyFont="1" applyNumberFormat="1">
      <alignment horizontal="center"/>
    </xf>
    <xf borderId="1" fillId="7" fontId="3" numFmtId="0" xfId="0" applyAlignment="1" applyBorder="1" applyFont="1">
      <alignment horizontal="center" vertical="bottom"/>
    </xf>
    <xf borderId="1" fillId="10" fontId="3" numFmtId="0" xfId="0" applyAlignment="1" applyBorder="1" applyFont="1">
      <alignment horizontal="center" readingOrder="0"/>
    </xf>
    <xf borderId="1" fillId="0" fontId="3" numFmtId="0" xfId="0" applyBorder="1" applyFont="1"/>
    <xf borderId="1" fillId="0" fontId="3" numFmtId="0" xfId="0" applyAlignment="1" applyBorder="1" applyFont="1">
      <alignment horizontal="center" readingOrder="0" vertical="bottom"/>
    </xf>
    <xf borderId="0" fillId="6" fontId="3" numFmtId="0" xfId="0" applyFont="1"/>
    <xf borderId="1" fillId="0" fontId="3" numFmtId="4" xfId="0" applyAlignment="1" applyBorder="1" applyFont="1" applyNumberFormat="1">
      <alignment horizontal="center" readingOrder="0"/>
    </xf>
    <xf borderId="1" fillId="0" fontId="3" numFmtId="4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9.57"/>
    <col customWidth="1" min="2" max="2" width="32.86"/>
    <col customWidth="1" min="16" max="16" width="34.71"/>
    <col customWidth="1" min="17" max="17" width="38.57"/>
    <col customWidth="1" min="18" max="18" width="34.57"/>
    <col customWidth="1" min="19" max="19" width="34.43"/>
    <col customWidth="1" min="20" max="20" width="52.0"/>
    <col customWidth="1" min="21" max="21" width="37.43"/>
    <col customWidth="1" min="22" max="22" width="49.43"/>
    <col customWidth="1" min="23" max="23" width="45.86"/>
    <col customWidth="1" min="24" max="24" width="44.0"/>
    <col customWidth="1" min="25" max="25" width="41.43"/>
    <col customWidth="1" min="26" max="36" width="37.14"/>
  </cols>
  <sheetData>
    <row r="1">
      <c r="A1" s="1" t="s">
        <v>0</v>
      </c>
    </row>
    <row r="2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5" t="s">
        <v>18</v>
      </c>
      <c r="S2" s="6"/>
    </row>
    <row r="3">
      <c r="B3" s="7" t="s">
        <v>19</v>
      </c>
      <c r="C3" s="4">
        <v>3024.0</v>
      </c>
      <c r="D3" s="4">
        <v>924.0</v>
      </c>
      <c r="E3" s="4">
        <v>0.0</v>
      </c>
      <c r="F3" s="4">
        <v>56.0</v>
      </c>
      <c r="G3" s="4">
        <v>0.0</v>
      </c>
      <c r="H3" s="4">
        <v>1957.0</v>
      </c>
      <c r="I3" s="4">
        <v>342.0</v>
      </c>
      <c r="J3" s="4">
        <v>0.0</v>
      </c>
      <c r="K3" s="4">
        <v>0.0</v>
      </c>
      <c r="L3" s="4">
        <v>2086.0</v>
      </c>
      <c r="M3" s="4">
        <v>0.0</v>
      </c>
      <c r="N3" s="4">
        <v>0.0</v>
      </c>
      <c r="O3" s="4">
        <v>351.0</v>
      </c>
      <c r="P3" s="4">
        <v>0.0</v>
      </c>
      <c r="Q3" s="8">
        <f t="shared" ref="Q3:Q5" si="1">SUM(C3:P3)</f>
        <v>8740</v>
      </c>
      <c r="R3" s="4" t="s">
        <v>20</v>
      </c>
      <c r="S3" s="4" t="s">
        <v>21</v>
      </c>
    </row>
    <row r="4">
      <c r="B4" s="7" t="s">
        <v>22</v>
      </c>
      <c r="C4" s="9">
        <f>C3/Q3</f>
        <v>0.3459954233</v>
      </c>
      <c r="D4" s="10">
        <f>D3/Q3</f>
        <v>0.1057208238</v>
      </c>
      <c r="E4" s="10">
        <f>E3/Q3</f>
        <v>0</v>
      </c>
      <c r="F4" s="10">
        <f>F3/Q3</f>
        <v>0.006407322654</v>
      </c>
      <c r="G4" s="10">
        <f>G3/Q3</f>
        <v>0</v>
      </c>
      <c r="H4" s="10">
        <f>H3/Q3</f>
        <v>0.2239130435</v>
      </c>
      <c r="I4" s="10">
        <f>I3/Q3</f>
        <v>0.03913043478</v>
      </c>
      <c r="J4" s="10">
        <f>J3/Q3</f>
        <v>0</v>
      </c>
      <c r="K4" s="10">
        <f>K3/Q3</f>
        <v>0</v>
      </c>
      <c r="L4" s="11">
        <f>L3/Q3</f>
        <v>0.2386727689</v>
      </c>
      <c r="M4" s="10">
        <f>M3/Q3</f>
        <v>0</v>
      </c>
      <c r="N4" s="10">
        <f>N3/Q3</f>
        <v>0</v>
      </c>
      <c r="O4" s="10">
        <f>O3/Q3</f>
        <v>0.04016018307</v>
      </c>
      <c r="P4" s="10">
        <f>P3/Q3</f>
        <v>0</v>
      </c>
      <c r="Q4" s="10">
        <f t="shared" si="1"/>
        <v>1</v>
      </c>
      <c r="R4" s="7" t="s">
        <v>23</v>
      </c>
      <c r="S4" s="8">
        <f>C7*C7</f>
        <v>17.19213589</v>
      </c>
    </row>
    <row r="5">
      <c r="B5" s="7" t="s">
        <v>24</v>
      </c>
      <c r="C5" s="10">
        <f t="shared" ref="C5:P5" si="2">C4*C4</f>
        <v>0.119712833</v>
      </c>
      <c r="D5" s="10">
        <f t="shared" si="2"/>
        <v>0.01117689258</v>
      </c>
      <c r="E5" s="10">
        <f t="shared" si="2"/>
        <v>0</v>
      </c>
      <c r="F5" s="10">
        <f t="shared" si="2"/>
        <v>0.0000410537836</v>
      </c>
      <c r="G5" s="10">
        <f t="shared" si="2"/>
        <v>0</v>
      </c>
      <c r="H5" s="10">
        <f t="shared" si="2"/>
        <v>0.05013705104</v>
      </c>
      <c r="I5" s="10">
        <f t="shared" si="2"/>
        <v>0.001531190926</v>
      </c>
      <c r="J5" s="10">
        <f t="shared" si="2"/>
        <v>0</v>
      </c>
      <c r="K5" s="10">
        <f t="shared" si="2"/>
        <v>0</v>
      </c>
      <c r="L5" s="10">
        <f t="shared" si="2"/>
        <v>0.0569646906</v>
      </c>
      <c r="M5" s="10">
        <f t="shared" si="2"/>
        <v>0</v>
      </c>
      <c r="N5" s="10">
        <f t="shared" si="2"/>
        <v>0</v>
      </c>
      <c r="O5" s="10">
        <f t="shared" si="2"/>
        <v>0.001612840304</v>
      </c>
      <c r="P5" s="10">
        <f t="shared" si="2"/>
        <v>0</v>
      </c>
      <c r="Q5" s="10">
        <f t="shared" si="1"/>
        <v>0.2411765522</v>
      </c>
      <c r="R5" s="12" t="s">
        <v>25</v>
      </c>
      <c r="S5" s="13">
        <f>Q5-C5</f>
        <v>0.1214637192</v>
      </c>
    </row>
    <row r="6">
      <c r="B6" s="7" t="s">
        <v>26</v>
      </c>
      <c r="C6" s="10">
        <f>SUM(C5:P5)</f>
        <v>0.2411765522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5" t="s">
        <v>27</v>
      </c>
      <c r="S6" s="8">
        <f>S4*S5</f>
        <v>2.088220767</v>
      </c>
    </row>
    <row r="7">
      <c r="B7" s="16" t="s">
        <v>28</v>
      </c>
      <c r="C7" s="17">
        <f>1/C6</f>
        <v>4.14634006</v>
      </c>
      <c r="D7" s="18" t="s">
        <v>29</v>
      </c>
      <c r="E7" s="17">
        <f>S7</f>
        <v>3.088220767</v>
      </c>
      <c r="F7" s="18" t="s">
        <v>30</v>
      </c>
      <c r="G7" s="19">
        <f>1-Q5</f>
        <v>0.7588234478</v>
      </c>
      <c r="H7" s="18" t="s">
        <v>31</v>
      </c>
      <c r="I7" s="20">
        <f>C4-L4</f>
        <v>0.1073226545</v>
      </c>
      <c r="J7" s="14"/>
      <c r="K7" s="14"/>
      <c r="L7" s="14"/>
      <c r="M7" s="14"/>
      <c r="N7" s="14"/>
      <c r="O7" s="14"/>
      <c r="P7" s="14"/>
      <c r="Q7" s="14"/>
      <c r="R7" s="7" t="s">
        <v>29</v>
      </c>
      <c r="S7" s="8">
        <f>S6+1</f>
        <v>3.088220767</v>
      </c>
    </row>
    <row r="8">
      <c r="A8" s="21"/>
      <c r="B8" s="22"/>
    </row>
    <row r="9">
      <c r="A9" s="23" t="s">
        <v>32</v>
      </c>
      <c r="B9" s="3" t="s">
        <v>2</v>
      </c>
      <c r="C9" s="4" t="s">
        <v>3</v>
      </c>
      <c r="D9" s="4" t="s">
        <v>4</v>
      </c>
      <c r="E9" s="4" t="s">
        <v>5</v>
      </c>
      <c r="F9" s="4" t="s">
        <v>6</v>
      </c>
      <c r="G9" s="4" t="s">
        <v>7</v>
      </c>
      <c r="H9" s="4" t="s">
        <v>8</v>
      </c>
      <c r="I9" s="4" t="s">
        <v>9</v>
      </c>
      <c r="J9" s="4" t="s">
        <v>10</v>
      </c>
      <c r="K9" s="4" t="s">
        <v>11</v>
      </c>
      <c r="L9" s="4" t="s">
        <v>12</v>
      </c>
      <c r="M9" s="4" t="s">
        <v>13</v>
      </c>
      <c r="N9" s="4" t="s">
        <v>14</v>
      </c>
      <c r="O9" s="4" t="s">
        <v>15</v>
      </c>
      <c r="P9" s="4" t="s">
        <v>16</v>
      </c>
      <c r="Q9" s="4" t="s">
        <v>17</v>
      </c>
      <c r="R9" s="5" t="s">
        <v>18</v>
      </c>
      <c r="S9" s="6"/>
    </row>
    <row r="10">
      <c r="A10" s="24"/>
      <c r="B10" s="7" t="s">
        <v>19</v>
      </c>
      <c r="C10" s="4">
        <v>783.0</v>
      </c>
      <c r="D10" s="4">
        <v>395.0</v>
      </c>
      <c r="E10" s="4">
        <v>0.0</v>
      </c>
      <c r="F10" s="4">
        <v>199.0</v>
      </c>
      <c r="G10" s="4">
        <v>0.0</v>
      </c>
      <c r="H10" s="4">
        <v>2720.0</v>
      </c>
      <c r="I10" s="4">
        <v>2257.0</v>
      </c>
      <c r="J10" s="4">
        <v>0.0</v>
      </c>
      <c r="K10" s="4">
        <v>1593.0</v>
      </c>
      <c r="L10" s="4">
        <v>999.0</v>
      </c>
      <c r="M10" s="4">
        <v>0.0</v>
      </c>
      <c r="N10" s="4">
        <v>23.0</v>
      </c>
      <c r="O10" s="4">
        <v>781.0</v>
      </c>
      <c r="P10" s="4">
        <v>0.0</v>
      </c>
      <c r="Q10" s="8">
        <f t="shared" ref="Q10:Q12" si="3">SUM(C10:P10)</f>
        <v>9750</v>
      </c>
      <c r="R10" s="4" t="s">
        <v>20</v>
      </c>
      <c r="S10" s="4" t="s">
        <v>21</v>
      </c>
    </row>
    <row r="11">
      <c r="A11" s="24"/>
      <c r="B11" s="7" t="s">
        <v>22</v>
      </c>
      <c r="C11" s="10">
        <f>C10/Q10</f>
        <v>0.08030769231</v>
      </c>
      <c r="D11" s="10">
        <f>D10/Q10</f>
        <v>0.04051282051</v>
      </c>
      <c r="E11" s="10">
        <f>E10/Q10</f>
        <v>0</v>
      </c>
      <c r="F11" s="10">
        <f>F10/Q10</f>
        <v>0.02041025641</v>
      </c>
      <c r="G11" s="10">
        <f>G10/Q10</f>
        <v>0</v>
      </c>
      <c r="H11" s="9">
        <f>H10/Q10</f>
        <v>0.278974359</v>
      </c>
      <c r="I11" s="11">
        <f>I10/Q10</f>
        <v>0.2314871795</v>
      </c>
      <c r="J11" s="10">
        <f>J10/Q10</f>
        <v>0</v>
      </c>
      <c r="K11" s="10">
        <f>K10/Q10</f>
        <v>0.1633846154</v>
      </c>
      <c r="L11" s="10">
        <f>L10/Q10</f>
        <v>0.1024615385</v>
      </c>
      <c r="M11" s="10">
        <f>M10/Q10</f>
        <v>0</v>
      </c>
      <c r="N11" s="10">
        <f>N10/Q10</f>
        <v>0.002358974359</v>
      </c>
      <c r="O11" s="10">
        <f>O10/Q10</f>
        <v>0.0801025641</v>
      </c>
      <c r="P11" s="10">
        <f>P10/Q10</f>
        <v>0</v>
      </c>
      <c r="Q11" s="10">
        <f t="shared" si="3"/>
        <v>1</v>
      </c>
      <c r="R11" s="7" t="s">
        <v>23</v>
      </c>
      <c r="S11" s="8">
        <f>C14*C14</f>
        <v>29.68669198</v>
      </c>
    </row>
    <row r="12">
      <c r="A12" s="24"/>
      <c r="B12" s="7" t="s">
        <v>24</v>
      </c>
      <c r="C12" s="10">
        <f t="shared" ref="C12:P12" si="4">C11*C11</f>
        <v>0.006449325444</v>
      </c>
      <c r="D12" s="10">
        <f t="shared" si="4"/>
        <v>0.001641288626</v>
      </c>
      <c r="E12" s="10">
        <f t="shared" si="4"/>
        <v>0</v>
      </c>
      <c r="F12" s="10">
        <f t="shared" si="4"/>
        <v>0.0004165785667</v>
      </c>
      <c r="G12" s="10">
        <f t="shared" si="4"/>
        <v>0</v>
      </c>
      <c r="H12" s="10">
        <f t="shared" si="4"/>
        <v>0.07782669297</v>
      </c>
      <c r="I12" s="10">
        <f t="shared" si="4"/>
        <v>0.05358631427</v>
      </c>
      <c r="J12" s="10">
        <f t="shared" si="4"/>
        <v>0</v>
      </c>
      <c r="K12" s="10">
        <f t="shared" si="4"/>
        <v>0.02669453254</v>
      </c>
      <c r="L12" s="10">
        <f t="shared" si="4"/>
        <v>0.01049836686</v>
      </c>
      <c r="M12" s="10">
        <f t="shared" si="4"/>
        <v>0</v>
      </c>
      <c r="N12" s="10">
        <f t="shared" si="4"/>
        <v>0.000005564760026</v>
      </c>
      <c r="O12" s="10">
        <f t="shared" si="4"/>
        <v>0.006416420776</v>
      </c>
      <c r="P12" s="10">
        <f t="shared" si="4"/>
        <v>0</v>
      </c>
      <c r="Q12" s="10">
        <f t="shared" si="3"/>
        <v>0.1835350848</v>
      </c>
      <c r="R12" s="12" t="s">
        <v>25</v>
      </c>
      <c r="S12" s="13">
        <f>Q12-H12</f>
        <v>0.1057083918</v>
      </c>
    </row>
    <row r="13">
      <c r="A13" s="24"/>
      <c r="B13" s="7" t="s">
        <v>26</v>
      </c>
      <c r="C13" s="10">
        <f>SUM(C12:P12)</f>
        <v>0.1835350848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5" t="s">
        <v>27</v>
      </c>
      <c r="S13" s="8">
        <f>S11*S12</f>
        <v>3.138132468</v>
      </c>
    </row>
    <row r="14">
      <c r="A14" s="25"/>
      <c r="B14" s="16" t="s">
        <v>28</v>
      </c>
      <c r="C14" s="17">
        <f>1/C13</f>
        <v>5.448549529</v>
      </c>
      <c r="D14" s="18" t="s">
        <v>29</v>
      </c>
      <c r="E14" s="17">
        <f>S14</f>
        <v>4.138132468</v>
      </c>
      <c r="F14" s="18" t="s">
        <v>30</v>
      </c>
      <c r="G14" s="19">
        <f>1-Q12</f>
        <v>0.8164649152</v>
      </c>
      <c r="H14" s="18" t="s">
        <v>31</v>
      </c>
      <c r="I14" s="20">
        <f>H11-I11</f>
        <v>0.04748717949</v>
      </c>
      <c r="J14" s="14"/>
      <c r="K14" s="14"/>
      <c r="L14" s="14"/>
      <c r="M14" s="14"/>
      <c r="N14" s="14"/>
      <c r="O14" s="14"/>
      <c r="P14" s="14"/>
      <c r="Q14" s="14"/>
      <c r="R14" s="7" t="s">
        <v>29</v>
      </c>
      <c r="S14" s="8">
        <f>S13+1</f>
        <v>4.138132468</v>
      </c>
    </row>
    <row r="15">
      <c r="A15" s="21"/>
      <c r="B15" s="22"/>
    </row>
    <row r="16">
      <c r="A16" s="23" t="s">
        <v>33</v>
      </c>
      <c r="B16" s="3" t="s">
        <v>2</v>
      </c>
      <c r="C16" s="4" t="s">
        <v>3</v>
      </c>
      <c r="D16" s="4" t="s">
        <v>4</v>
      </c>
      <c r="E16" s="4" t="s">
        <v>5</v>
      </c>
      <c r="F16" s="4" t="s">
        <v>6</v>
      </c>
      <c r="G16" s="4" t="s">
        <v>7</v>
      </c>
      <c r="H16" s="4" t="s">
        <v>8</v>
      </c>
      <c r="I16" s="4" t="s">
        <v>9</v>
      </c>
      <c r="J16" s="4" t="s">
        <v>10</v>
      </c>
      <c r="K16" s="4" t="s">
        <v>11</v>
      </c>
      <c r="L16" s="4" t="s">
        <v>12</v>
      </c>
      <c r="M16" s="4" t="s">
        <v>13</v>
      </c>
      <c r="N16" s="4" t="s">
        <v>14</v>
      </c>
      <c r="O16" s="4" t="s">
        <v>15</v>
      </c>
      <c r="P16" s="4" t="s">
        <v>16</v>
      </c>
      <c r="Q16" s="4" t="s">
        <v>17</v>
      </c>
      <c r="R16" s="5" t="s">
        <v>18</v>
      </c>
      <c r="S16" s="6"/>
    </row>
    <row r="17">
      <c r="A17" s="24"/>
      <c r="B17" s="7" t="s">
        <v>19</v>
      </c>
      <c r="C17" s="4">
        <v>495.0</v>
      </c>
      <c r="D17" s="4">
        <v>4482.0</v>
      </c>
      <c r="E17" s="4">
        <v>0.0</v>
      </c>
      <c r="F17" s="4">
        <v>0.0</v>
      </c>
      <c r="G17" s="4">
        <v>198.0</v>
      </c>
      <c r="H17" s="4">
        <v>5203.0</v>
      </c>
      <c r="I17" s="4">
        <v>846.0</v>
      </c>
      <c r="J17" s="4">
        <v>0.0</v>
      </c>
      <c r="K17" s="4">
        <v>0.0</v>
      </c>
      <c r="L17" s="4">
        <v>712.0</v>
      </c>
      <c r="M17" s="4">
        <v>0.0</v>
      </c>
      <c r="N17" s="4">
        <v>0.0</v>
      </c>
      <c r="O17" s="4">
        <v>0.0</v>
      </c>
      <c r="P17" s="4">
        <v>0.0</v>
      </c>
      <c r="Q17" s="8">
        <f t="shared" ref="Q17:Q19" si="5">SUM(C17:P17)</f>
        <v>11936</v>
      </c>
      <c r="R17" s="4" t="s">
        <v>20</v>
      </c>
      <c r="S17" s="4" t="s">
        <v>21</v>
      </c>
    </row>
    <row r="18">
      <c r="A18" s="24"/>
      <c r="B18" s="7" t="s">
        <v>22</v>
      </c>
      <c r="C18" s="10">
        <f>C17/Q17</f>
        <v>0.04147117962</v>
      </c>
      <c r="D18" s="11">
        <f>D17/Q17</f>
        <v>0.375502681</v>
      </c>
      <c r="E18" s="10">
        <f>E17/Q17</f>
        <v>0</v>
      </c>
      <c r="F18" s="10">
        <f>F17/Q17</f>
        <v>0</v>
      </c>
      <c r="G18" s="10">
        <f>G17/Q17</f>
        <v>0.01658847185</v>
      </c>
      <c r="H18" s="9">
        <f>H17/Q17</f>
        <v>0.4359081769</v>
      </c>
      <c r="I18" s="10">
        <f>I17/Q17</f>
        <v>0.07087801609</v>
      </c>
      <c r="J18" s="10">
        <f>J17/Q17</f>
        <v>0</v>
      </c>
      <c r="K18" s="10">
        <f>K17/Q17</f>
        <v>0</v>
      </c>
      <c r="L18" s="10">
        <f>L17/Q17</f>
        <v>0.05965147453</v>
      </c>
      <c r="M18" s="10">
        <f>M17/Q17</f>
        <v>0</v>
      </c>
      <c r="N18" s="10">
        <f>N17/Q17</f>
        <v>0</v>
      </c>
      <c r="O18" s="10">
        <f>O17/Q17</f>
        <v>0</v>
      </c>
      <c r="P18" s="10">
        <f>P17/Q17</f>
        <v>0</v>
      </c>
      <c r="Q18" s="10">
        <f t="shared" si="5"/>
        <v>1</v>
      </c>
      <c r="R18" s="7" t="s">
        <v>23</v>
      </c>
      <c r="S18" s="8">
        <f>C21*C21</f>
        <v>8.569912843</v>
      </c>
    </row>
    <row r="19">
      <c r="A19" s="24"/>
      <c r="B19" s="7" t="s">
        <v>24</v>
      </c>
      <c r="C19" s="10">
        <f t="shared" ref="C19:P19" si="6">C18*C18</f>
        <v>0.001719858739</v>
      </c>
      <c r="D19" s="10">
        <f t="shared" si="6"/>
        <v>0.1410022634</v>
      </c>
      <c r="E19" s="10">
        <f t="shared" si="6"/>
        <v>0</v>
      </c>
      <c r="F19" s="10">
        <f t="shared" si="6"/>
        <v>0</v>
      </c>
      <c r="G19" s="10">
        <f t="shared" si="6"/>
        <v>0.0002751773983</v>
      </c>
      <c r="H19" s="10">
        <f t="shared" si="6"/>
        <v>0.1900159387</v>
      </c>
      <c r="I19" s="10">
        <f t="shared" si="6"/>
        <v>0.005023693164</v>
      </c>
      <c r="J19" s="10">
        <f t="shared" si="6"/>
        <v>0</v>
      </c>
      <c r="K19" s="10">
        <f t="shared" si="6"/>
        <v>0</v>
      </c>
      <c r="L19" s="10">
        <f t="shared" si="6"/>
        <v>0.003558298414</v>
      </c>
      <c r="M19" s="10">
        <f t="shared" si="6"/>
        <v>0</v>
      </c>
      <c r="N19" s="10">
        <f t="shared" si="6"/>
        <v>0</v>
      </c>
      <c r="O19" s="10">
        <f t="shared" si="6"/>
        <v>0</v>
      </c>
      <c r="P19" s="10">
        <f t="shared" si="6"/>
        <v>0</v>
      </c>
      <c r="Q19" s="10">
        <f t="shared" si="5"/>
        <v>0.3415952299</v>
      </c>
      <c r="R19" s="12" t="s">
        <v>25</v>
      </c>
      <c r="S19" s="13">
        <f>Q19-H19</f>
        <v>0.1515792911</v>
      </c>
    </row>
    <row r="20">
      <c r="A20" s="24"/>
      <c r="B20" s="7" t="s">
        <v>26</v>
      </c>
      <c r="C20" s="10">
        <f>SUM(C19:P19)</f>
        <v>0.3415952299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5" t="s">
        <v>27</v>
      </c>
      <c r="S20" s="8">
        <f>S18*S19</f>
        <v>1.299021314</v>
      </c>
    </row>
    <row r="21">
      <c r="A21" s="25"/>
      <c r="B21" s="16" t="s">
        <v>28</v>
      </c>
      <c r="C21" s="17">
        <f>1/C20</f>
        <v>2.927441348</v>
      </c>
      <c r="D21" s="18" t="s">
        <v>29</v>
      </c>
      <c r="E21" s="17">
        <f>S21</f>
        <v>2.299021314</v>
      </c>
      <c r="F21" s="18" t="s">
        <v>30</v>
      </c>
      <c r="G21" s="19">
        <f>1-Q19</f>
        <v>0.6584047701</v>
      </c>
      <c r="H21" s="18" t="s">
        <v>31</v>
      </c>
      <c r="I21" s="20">
        <f>H18-D18</f>
        <v>0.06040549598</v>
      </c>
      <c r="J21" s="14"/>
      <c r="K21" s="14"/>
      <c r="L21" s="14"/>
      <c r="M21" s="14"/>
      <c r="N21" s="14"/>
      <c r="O21" s="14"/>
      <c r="P21" s="14"/>
      <c r="Q21" s="14"/>
      <c r="R21" s="7" t="s">
        <v>29</v>
      </c>
      <c r="S21" s="8">
        <f>S20+1</f>
        <v>2.299021314</v>
      </c>
    </row>
    <row r="22">
      <c r="A22" s="21"/>
      <c r="B22" s="22"/>
    </row>
    <row r="23">
      <c r="A23" s="23" t="s">
        <v>34</v>
      </c>
      <c r="B23" s="3" t="s">
        <v>2</v>
      </c>
      <c r="C23" s="4" t="s">
        <v>3</v>
      </c>
      <c r="D23" s="4" t="s">
        <v>4</v>
      </c>
      <c r="E23" s="4" t="s">
        <v>5</v>
      </c>
      <c r="F23" s="4" t="s">
        <v>6</v>
      </c>
      <c r="G23" s="4" t="s">
        <v>7</v>
      </c>
      <c r="H23" s="4" t="s">
        <v>8</v>
      </c>
      <c r="I23" s="4" t="s">
        <v>9</v>
      </c>
      <c r="J23" s="4" t="s">
        <v>10</v>
      </c>
      <c r="K23" s="4" t="s">
        <v>11</v>
      </c>
      <c r="L23" s="4" t="s">
        <v>12</v>
      </c>
      <c r="M23" s="4" t="s">
        <v>13</v>
      </c>
      <c r="N23" s="4" t="s">
        <v>14</v>
      </c>
      <c r="O23" s="4" t="s">
        <v>15</v>
      </c>
      <c r="P23" s="4" t="s">
        <v>16</v>
      </c>
      <c r="Q23" s="4" t="s">
        <v>17</v>
      </c>
      <c r="R23" s="5" t="s">
        <v>18</v>
      </c>
      <c r="S23" s="6"/>
    </row>
    <row r="24">
      <c r="A24" s="24"/>
      <c r="B24" s="7" t="s">
        <v>19</v>
      </c>
      <c r="C24" s="4">
        <v>17.0</v>
      </c>
      <c r="D24" s="4">
        <v>714.0</v>
      </c>
      <c r="E24" s="4">
        <v>308.0</v>
      </c>
      <c r="F24" s="4">
        <v>0.0</v>
      </c>
      <c r="G24" s="4">
        <v>0.0</v>
      </c>
      <c r="H24" s="4">
        <v>1561.0</v>
      </c>
      <c r="I24" s="4">
        <v>408.0</v>
      </c>
      <c r="J24" s="4">
        <v>0.0</v>
      </c>
      <c r="K24" s="4">
        <v>0.0</v>
      </c>
      <c r="L24" s="4">
        <v>101.0</v>
      </c>
      <c r="M24" s="4">
        <v>0.0</v>
      </c>
      <c r="N24" s="4">
        <v>0.0</v>
      </c>
      <c r="O24" s="4">
        <v>0.0</v>
      </c>
      <c r="P24" s="4">
        <v>0.0</v>
      </c>
      <c r="Q24" s="8">
        <f t="shared" ref="Q24:Q26" si="7">SUM(C24:P24)</f>
        <v>3109</v>
      </c>
      <c r="R24" s="4" t="s">
        <v>20</v>
      </c>
      <c r="S24" s="4" t="s">
        <v>21</v>
      </c>
    </row>
    <row r="25">
      <c r="A25" s="24"/>
      <c r="B25" s="7" t="s">
        <v>22</v>
      </c>
      <c r="C25" s="10">
        <f>C24/Q24</f>
        <v>0.00546799614</v>
      </c>
      <c r="D25" s="11">
        <f>D24/Q24</f>
        <v>0.2296558379</v>
      </c>
      <c r="E25" s="10">
        <f>E24/Q24</f>
        <v>0.09906722419</v>
      </c>
      <c r="F25" s="10">
        <f>F24/Q24</f>
        <v>0</v>
      </c>
      <c r="G25" s="10">
        <f>G24/Q24</f>
        <v>0</v>
      </c>
      <c r="H25" s="9">
        <f>H24/Q24</f>
        <v>0.5020907044</v>
      </c>
      <c r="I25" s="10">
        <f>I24/Q24</f>
        <v>0.1312319074</v>
      </c>
      <c r="J25" s="10">
        <f>J24/Q24</f>
        <v>0</v>
      </c>
      <c r="K25" s="10">
        <f>K24/Q24</f>
        <v>0</v>
      </c>
      <c r="L25" s="10">
        <f>L24/Q24</f>
        <v>0.03248633001</v>
      </c>
      <c r="M25" s="10">
        <f>M24/Q24</f>
        <v>0</v>
      </c>
      <c r="N25" s="10">
        <f>N24/Q24</f>
        <v>0</v>
      </c>
      <c r="O25" s="10">
        <f>O24/Q24</f>
        <v>0</v>
      </c>
      <c r="P25" s="10">
        <f>P24/Q24</f>
        <v>0</v>
      </c>
      <c r="Q25" s="10">
        <f t="shared" si="7"/>
        <v>1</v>
      </c>
      <c r="R25" s="7" t="s">
        <v>23</v>
      </c>
      <c r="S25" s="8">
        <f>C28*C28</f>
        <v>9.020287743</v>
      </c>
    </row>
    <row r="26">
      <c r="A26" s="24"/>
      <c r="B26" s="7" t="s">
        <v>24</v>
      </c>
      <c r="C26" s="10">
        <f t="shared" ref="C26:P26" si="8">C25*C25</f>
        <v>0.00002989898179</v>
      </c>
      <c r="D26" s="10">
        <f t="shared" si="8"/>
        <v>0.05274180388</v>
      </c>
      <c r="E26" s="10">
        <f t="shared" si="8"/>
        <v>0.009814314908</v>
      </c>
      <c r="F26" s="10">
        <f t="shared" si="8"/>
        <v>0</v>
      </c>
      <c r="G26" s="10">
        <f t="shared" si="8"/>
        <v>0</v>
      </c>
      <c r="H26" s="10">
        <f t="shared" si="8"/>
        <v>0.2520950755</v>
      </c>
      <c r="I26" s="10">
        <f t="shared" si="8"/>
        <v>0.01722181351</v>
      </c>
      <c r="J26" s="10">
        <f t="shared" si="8"/>
        <v>0</v>
      </c>
      <c r="K26" s="10">
        <f t="shared" si="8"/>
        <v>0</v>
      </c>
      <c r="L26" s="10">
        <f t="shared" si="8"/>
        <v>0.001055361637</v>
      </c>
      <c r="M26" s="10">
        <f t="shared" si="8"/>
        <v>0</v>
      </c>
      <c r="N26" s="10">
        <f t="shared" si="8"/>
        <v>0</v>
      </c>
      <c r="O26" s="10">
        <f t="shared" si="8"/>
        <v>0</v>
      </c>
      <c r="P26" s="10">
        <f t="shared" si="8"/>
        <v>0</v>
      </c>
      <c r="Q26" s="10">
        <f t="shared" si="7"/>
        <v>0.3329582684</v>
      </c>
      <c r="R26" s="12" t="s">
        <v>25</v>
      </c>
      <c r="S26" s="13">
        <f>Q26-H26</f>
        <v>0.08086319292</v>
      </c>
    </row>
    <row r="27">
      <c r="A27" s="24"/>
      <c r="B27" s="7" t="s">
        <v>26</v>
      </c>
      <c r="C27" s="10">
        <f>SUM(C26:P26)</f>
        <v>0.3329582684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5" t="s">
        <v>27</v>
      </c>
      <c r="S27" s="8">
        <f>S25*S26</f>
        <v>0.7294092679</v>
      </c>
    </row>
    <row r="28">
      <c r="A28" s="25"/>
      <c r="B28" s="16" t="s">
        <v>28</v>
      </c>
      <c r="C28" s="17">
        <f>1/C27</f>
        <v>3.003379387</v>
      </c>
      <c r="D28" s="18" t="s">
        <v>29</v>
      </c>
      <c r="E28" s="17">
        <f>S28</f>
        <v>1.729409268</v>
      </c>
      <c r="F28" s="18" t="s">
        <v>30</v>
      </c>
      <c r="G28" s="19">
        <f>1-Q26</f>
        <v>0.6670417316</v>
      </c>
      <c r="H28" s="18" t="s">
        <v>31</v>
      </c>
      <c r="I28" s="20">
        <f>H25-D25</f>
        <v>0.2724348665</v>
      </c>
      <c r="J28" s="14"/>
      <c r="K28" s="14"/>
      <c r="L28" s="14"/>
      <c r="M28" s="14"/>
      <c r="N28" s="14"/>
      <c r="O28" s="14"/>
      <c r="P28" s="14"/>
      <c r="Q28" s="14"/>
      <c r="R28" s="7" t="s">
        <v>29</v>
      </c>
      <c r="S28" s="8">
        <f>S27+1</f>
        <v>1.729409268</v>
      </c>
    </row>
    <row r="29">
      <c r="A29" s="21"/>
      <c r="B29" s="22"/>
    </row>
    <row r="30">
      <c r="A30" s="23" t="s">
        <v>35</v>
      </c>
      <c r="B30" s="3" t="s">
        <v>2</v>
      </c>
      <c r="C30" s="4" t="s">
        <v>3</v>
      </c>
      <c r="D30" s="4" t="s">
        <v>4</v>
      </c>
      <c r="E30" s="4" t="s">
        <v>5</v>
      </c>
      <c r="F30" s="4" t="s">
        <v>6</v>
      </c>
      <c r="G30" s="4" t="s">
        <v>7</v>
      </c>
      <c r="H30" s="4" t="s">
        <v>8</v>
      </c>
      <c r="I30" s="4" t="s">
        <v>9</v>
      </c>
      <c r="J30" s="4" t="s">
        <v>10</v>
      </c>
      <c r="K30" s="4" t="s">
        <v>11</v>
      </c>
      <c r="L30" s="4" t="s">
        <v>12</v>
      </c>
      <c r="M30" s="4" t="s">
        <v>13</v>
      </c>
      <c r="N30" s="4" t="s">
        <v>14</v>
      </c>
      <c r="O30" s="4" t="s">
        <v>15</v>
      </c>
      <c r="P30" s="4" t="s">
        <v>16</v>
      </c>
      <c r="Q30" s="4" t="s">
        <v>17</v>
      </c>
      <c r="R30" s="5" t="s">
        <v>18</v>
      </c>
      <c r="S30" s="6"/>
    </row>
    <row r="31">
      <c r="A31" s="24"/>
      <c r="B31" s="7" t="s">
        <v>19</v>
      </c>
      <c r="C31" s="4">
        <v>983.0</v>
      </c>
      <c r="D31" s="4">
        <v>875.0</v>
      </c>
      <c r="E31" s="4">
        <v>862.0</v>
      </c>
      <c r="F31" s="4">
        <v>863.0</v>
      </c>
      <c r="G31" s="4">
        <v>0.0</v>
      </c>
      <c r="H31" s="4">
        <v>1371.0</v>
      </c>
      <c r="I31" s="4">
        <v>1938.0</v>
      </c>
      <c r="J31" s="4">
        <v>0.0</v>
      </c>
      <c r="K31" s="4">
        <v>11.0</v>
      </c>
      <c r="L31" s="4">
        <v>402.0</v>
      </c>
      <c r="M31" s="4">
        <v>85.0</v>
      </c>
      <c r="N31" s="4">
        <v>59.0</v>
      </c>
      <c r="O31" s="4">
        <v>129.0</v>
      </c>
      <c r="P31" s="4">
        <v>0.0</v>
      </c>
      <c r="Q31" s="8">
        <f t="shared" ref="Q31:Q33" si="9">SUM(C31:P31)</f>
        <v>7578</v>
      </c>
      <c r="R31" s="4" t="s">
        <v>20</v>
      </c>
      <c r="S31" s="4" t="s">
        <v>21</v>
      </c>
    </row>
    <row r="32">
      <c r="A32" s="24"/>
      <c r="B32" s="7" t="s">
        <v>22</v>
      </c>
      <c r="C32" s="10">
        <f>C31/Q31</f>
        <v>0.1297176036</v>
      </c>
      <c r="D32" s="10">
        <f>D31/Q31</f>
        <v>0.1154658221</v>
      </c>
      <c r="E32" s="10">
        <f>E31/Q31</f>
        <v>0.1137503299</v>
      </c>
      <c r="F32" s="10">
        <f>F31/Q31</f>
        <v>0.1138822908</v>
      </c>
      <c r="G32" s="10">
        <f>G31/Q31</f>
        <v>0</v>
      </c>
      <c r="H32" s="11">
        <f>H31/Q31</f>
        <v>0.1809184481</v>
      </c>
      <c r="I32" s="9">
        <f>I31/Q31</f>
        <v>0.2557403009</v>
      </c>
      <c r="J32" s="10">
        <f>J31/Q31</f>
        <v>0</v>
      </c>
      <c r="K32" s="10">
        <f>K31/Q31</f>
        <v>0.001451570335</v>
      </c>
      <c r="L32" s="10">
        <f>L31/Q31</f>
        <v>0.0530482977</v>
      </c>
      <c r="M32" s="10">
        <f>M31/Q31</f>
        <v>0.01121667986</v>
      </c>
      <c r="N32" s="10">
        <f>N31/Q31</f>
        <v>0.007785695434</v>
      </c>
      <c r="O32" s="10">
        <f>O31/Q31</f>
        <v>0.0170229612</v>
      </c>
      <c r="P32" s="10">
        <f>P31/Q31</f>
        <v>0</v>
      </c>
      <c r="Q32" s="10">
        <f t="shared" si="9"/>
        <v>1</v>
      </c>
      <c r="R32" s="7" t="s">
        <v>23</v>
      </c>
      <c r="S32" s="8">
        <f>C35*C35</f>
        <v>40.31531165</v>
      </c>
    </row>
    <row r="33">
      <c r="A33" s="24"/>
      <c r="B33" s="7" t="s">
        <v>24</v>
      </c>
      <c r="C33" s="10">
        <f t="shared" ref="C33:P33" si="10">C32*C32</f>
        <v>0.01682665668</v>
      </c>
      <c r="D33" s="10">
        <f t="shared" si="10"/>
        <v>0.01333235608</v>
      </c>
      <c r="E33" s="10">
        <f t="shared" si="10"/>
        <v>0.01293913755</v>
      </c>
      <c r="F33" s="10">
        <f t="shared" si="10"/>
        <v>0.01296917617</v>
      </c>
      <c r="G33" s="10">
        <f t="shared" si="10"/>
        <v>0</v>
      </c>
      <c r="H33" s="10">
        <f t="shared" si="10"/>
        <v>0.03273148488</v>
      </c>
      <c r="I33" s="10">
        <f t="shared" si="10"/>
        <v>0.06540310149</v>
      </c>
      <c r="J33" s="10">
        <f t="shared" si="10"/>
        <v>0</v>
      </c>
      <c r="K33" s="10">
        <f t="shared" si="10"/>
        <v>0.000002107056438</v>
      </c>
      <c r="L33" s="10">
        <f t="shared" si="10"/>
        <v>0.002814121889</v>
      </c>
      <c r="M33" s="10">
        <f t="shared" si="10"/>
        <v>0.0001258139071</v>
      </c>
      <c r="N33" s="10">
        <f t="shared" si="10"/>
        <v>0.00006061705339</v>
      </c>
      <c r="O33" s="10">
        <f t="shared" si="10"/>
        <v>0.0002897812081</v>
      </c>
      <c r="P33" s="10">
        <f t="shared" si="10"/>
        <v>0</v>
      </c>
      <c r="Q33" s="10">
        <f t="shared" si="9"/>
        <v>0.157494354</v>
      </c>
      <c r="R33" s="12" t="s">
        <v>25</v>
      </c>
      <c r="S33" s="13">
        <f>Q33-I33</f>
        <v>0.09209125247</v>
      </c>
    </row>
    <row r="34">
      <c r="A34" s="24"/>
      <c r="B34" s="7" t="s">
        <v>26</v>
      </c>
      <c r="C34" s="10">
        <f>SUM(C33:P33)</f>
        <v>0.157494354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5" t="s">
        <v>27</v>
      </c>
      <c r="S34" s="8">
        <f>S32*S33</f>
        <v>3.712687544</v>
      </c>
    </row>
    <row r="35">
      <c r="A35" s="25"/>
      <c r="B35" s="16" t="s">
        <v>28</v>
      </c>
      <c r="C35" s="17">
        <f>1/C34</f>
        <v>6.349433963</v>
      </c>
      <c r="D35" s="18" t="s">
        <v>29</v>
      </c>
      <c r="E35" s="17">
        <f>S35</f>
        <v>4.712687544</v>
      </c>
      <c r="F35" s="18" t="s">
        <v>30</v>
      </c>
      <c r="G35" s="19">
        <f>1-Q33</f>
        <v>0.842505646</v>
      </c>
      <c r="H35" s="18" t="s">
        <v>31</v>
      </c>
      <c r="I35" s="20">
        <f>I32-H32</f>
        <v>0.07482185273</v>
      </c>
      <c r="J35" s="14"/>
      <c r="K35" s="14"/>
      <c r="L35" s="14"/>
      <c r="M35" s="14"/>
      <c r="N35" s="14"/>
      <c r="O35" s="14"/>
      <c r="P35" s="14"/>
      <c r="Q35" s="14"/>
      <c r="R35" s="7" t="s">
        <v>29</v>
      </c>
      <c r="S35" s="8">
        <f>S34+1</f>
        <v>4.712687544</v>
      </c>
    </row>
    <row r="36">
      <c r="A36" s="21"/>
      <c r="B36" s="22"/>
    </row>
    <row r="37">
      <c r="A37" s="23" t="s">
        <v>36</v>
      </c>
      <c r="B37" s="3" t="s">
        <v>2</v>
      </c>
      <c r="C37" s="4" t="s">
        <v>3</v>
      </c>
      <c r="D37" s="4" t="s">
        <v>4</v>
      </c>
      <c r="E37" s="4" t="s">
        <v>5</v>
      </c>
      <c r="F37" s="4" t="s">
        <v>6</v>
      </c>
      <c r="G37" s="4" t="s">
        <v>7</v>
      </c>
      <c r="H37" s="4" t="s">
        <v>8</v>
      </c>
      <c r="I37" s="4" t="s">
        <v>9</v>
      </c>
      <c r="J37" s="4" t="s">
        <v>10</v>
      </c>
      <c r="K37" s="4" t="s">
        <v>11</v>
      </c>
      <c r="L37" s="4" t="s">
        <v>12</v>
      </c>
      <c r="M37" s="4" t="s">
        <v>13</v>
      </c>
      <c r="N37" s="4" t="s">
        <v>14</v>
      </c>
      <c r="O37" s="4" t="s">
        <v>15</v>
      </c>
      <c r="P37" s="4" t="s">
        <v>16</v>
      </c>
      <c r="Q37" s="4" t="s">
        <v>17</v>
      </c>
      <c r="R37" s="5" t="s">
        <v>18</v>
      </c>
      <c r="S37" s="6"/>
    </row>
    <row r="38">
      <c r="A38" s="24"/>
      <c r="B38" s="7" t="s">
        <v>19</v>
      </c>
      <c r="C38" s="4">
        <v>1727.0</v>
      </c>
      <c r="D38" s="4">
        <v>6495.0</v>
      </c>
      <c r="E38" s="4">
        <v>189.0</v>
      </c>
      <c r="F38" s="4">
        <v>576.0</v>
      </c>
      <c r="G38" s="4">
        <v>0.0</v>
      </c>
      <c r="H38" s="4">
        <v>10633.0</v>
      </c>
      <c r="I38" s="4">
        <v>3118.0</v>
      </c>
      <c r="J38" s="4">
        <v>0.0</v>
      </c>
      <c r="K38" s="4">
        <v>138.0</v>
      </c>
      <c r="L38" s="4">
        <v>939.0</v>
      </c>
      <c r="M38" s="4">
        <v>560.0</v>
      </c>
      <c r="N38" s="4">
        <v>0.0</v>
      </c>
      <c r="O38" s="4">
        <v>385.0</v>
      </c>
      <c r="P38" s="4">
        <v>0.0</v>
      </c>
      <c r="Q38" s="8">
        <f t="shared" ref="Q38:Q40" si="11">SUM(C38:P38)</f>
        <v>24760</v>
      </c>
      <c r="R38" s="4" t="s">
        <v>20</v>
      </c>
      <c r="S38" s="4" t="s">
        <v>21</v>
      </c>
    </row>
    <row r="39">
      <c r="A39" s="24"/>
      <c r="B39" s="7" t="s">
        <v>22</v>
      </c>
      <c r="C39" s="10">
        <f>C38/Q38</f>
        <v>0.06974959612</v>
      </c>
      <c r="D39" s="11">
        <f>D38/Q38</f>
        <v>0.2623182553</v>
      </c>
      <c r="E39" s="10">
        <f>E38/Q38</f>
        <v>0.007633279483</v>
      </c>
      <c r="F39" s="10">
        <f>F38/Q38</f>
        <v>0.02326332795</v>
      </c>
      <c r="G39" s="10">
        <f>G38/Q38</f>
        <v>0</v>
      </c>
      <c r="H39" s="9">
        <f>H38/Q38</f>
        <v>0.4294426494</v>
      </c>
      <c r="I39" s="10">
        <f>I38/Q38</f>
        <v>0.1259289176</v>
      </c>
      <c r="J39" s="10">
        <f>J38/Q38</f>
        <v>0</v>
      </c>
      <c r="K39" s="10">
        <f>K38/Q38</f>
        <v>0.005573505654</v>
      </c>
      <c r="L39" s="10">
        <f>L38/Q38</f>
        <v>0.03792407108</v>
      </c>
      <c r="M39" s="10">
        <f>M38/Q38</f>
        <v>0.02261712439</v>
      </c>
      <c r="N39" s="10">
        <f>N38/Q38</f>
        <v>0</v>
      </c>
      <c r="O39" s="10">
        <f>O38/Q38</f>
        <v>0.01554927302</v>
      </c>
      <c r="P39" s="10">
        <f>P38/Q38</f>
        <v>0</v>
      </c>
      <c r="Q39" s="10">
        <f t="shared" si="11"/>
        <v>1</v>
      </c>
      <c r="R39" s="7" t="s">
        <v>23</v>
      </c>
      <c r="S39" s="8">
        <f>C42*C42</f>
        <v>13.05389004</v>
      </c>
    </row>
    <row r="40">
      <c r="A40" s="24"/>
      <c r="B40" s="7" t="s">
        <v>24</v>
      </c>
      <c r="C40" s="10">
        <f t="shared" ref="C40:P40" si="12">C39*C39</f>
        <v>0.004865006159</v>
      </c>
      <c r="D40" s="10">
        <f t="shared" si="12"/>
        <v>0.06881086704</v>
      </c>
      <c r="E40" s="10">
        <f t="shared" si="12"/>
        <v>0.00005826695567</v>
      </c>
      <c r="F40" s="10">
        <f t="shared" si="12"/>
        <v>0.0005411824272</v>
      </c>
      <c r="G40" s="10">
        <f t="shared" si="12"/>
        <v>0</v>
      </c>
      <c r="H40" s="10">
        <f t="shared" si="12"/>
        <v>0.1844209892</v>
      </c>
      <c r="I40" s="10">
        <f t="shared" si="12"/>
        <v>0.01585809229</v>
      </c>
      <c r="J40" s="10">
        <f t="shared" si="12"/>
        <v>0</v>
      </c>
      <c r="K40" s="10">
        <f t="shared" si="12"/>
        <v>0.00003106396528</v>
      </c>
      <c r="L40" s="10">
        <f t="shared" si="12"/>
        <v>0.001438235167</v>
      </c>
      <c r="M40" s="10">
        <f t="shared" si="12"/>
        <v>0.0005115343159</v>
      </c>
      <c r="N40" s="10">
        <f t="shared" si="12"/>
        <v>0</v>
      </c>
      <c r="O40" s="10">
        <f t="shared" si="12"/>
        <v>0.0002417798915</v>
      </c>
      <c r="P40" s="10">
        <f t="shared" si="12"/>
        <v>0</v>
      </c>
      <c r="Q40" s="10">
        <f t="shared" si="11"/>
        <v>0.2767770174</v>
      </c>
      <c r="R40" s="12" t="s">
        <v>25</v>
      </c>
      <c r="S40" s="13">
        <f>Q40-H40</f>
        <v>0.09235602821</v>
      </c>
    </row>
    <row r="41">
      <c r="A41" s="24"/>
      <c r="B41" s="7" t="s">
        <v>26</v>
      </c>
      <c r="C41" s="10">
        <f>SUM(C40:P40)</f>
        <v>0.2767770174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5" t="s">
        <v>27</v>
      </c>
      <c r="S41" s="8">
        <f>S39*S40</f>
        <v>1.205605437</v>
      </c>
    </row>
    <row r="42">
      <c r="A42" s="25"/>
      <c r="B42" s="16" t="s">
        <v>28</v>
      </c>
      <c r="C42" s="17">
        <f>1/C41</f>
        <v>3.613016751</v>
      </c>
      <c r="D42" s="18" t="s">
        <v>29</v>
      </c>
      <c r="E42" s="17">
        <f>S42</f>
        <v>2.205605437</v>
      </c>
      <c r="F42" s="18" t="s">
        <v>30</v>
      </c>
      <c r="G42" s="19">
        <f>1-Q40</f>
        <v>0.7232229826</v>
      </c>
      <c r="H42" s="18" t="s">
        <v>31</v>
      </c>
      <c r="I42" s="20">
        <f>H39-D39</f>
        <v>0.1671243942</v>
      </c>
      <c r="J42" s="14"/>
      <c r="K42" s="14"/>
      <c r="L42" s="14"/>
      <c r="M42" s="14"/>
      <c r="N42" s="14"/>
      <c r="O42" s="14"/>
      <c r="P42" s="14"/>
      <c r="Q42" s="14"/>
      <c r="R42" s="7" t="s">
        <v>29</v>
      </c>
      <c r="S42" s="8">
        <f>S41+1</f>
        <v>2.205605437</v>
      </c>
    </row>
    <row r="43">
      <c r="A43" s="21"/>
      <c r="B43" s="22"/>
    </row>
    <row r="44">
      <c r="A44" s="23" t="s">
        <v>37</v>
      </c>
      <c r="B44" s="3" t="s">
        <v>2</v>
      </c>
      <c r="C44" s="4" t="s">
        <v>3</v>
      </c>
      <c r="D44" s="4" t="s">
        <v>4</v>
      </c>
      <c r="E44" s="4" t="s">
        <v>5</v>
      </c>
      <c r="F44" s="4" t="s">
        <v>6</v>
      </c>
      <c r="G44" s="4" t="s">
        <v>7</v>
      </c>
      <c r="H44" s="4" t="s">
        <v>8</v>
      </c>
      <c r="I44" s="4" t="s">
        <v>9</v>
      </c>
      <c r="J44" s="4" t="s">
        <v>10</v>
      </c>
      <c r="K44" s="4" t="s">
        <v>11</v>
      </c>
      <c r="L44" s="4" t="s">
        <v>12</v>
      </c>
      <c r="M44" s="4" t="s">
        <v>13</v>
      </c>
      <c r="N44" s="4" t="s">
        <v>14</v>
      </c>
      <c r="O44" s="4" t="s">
        <v>15</v>
      </c>
      <c r="P44" s="4" t="s">
        <v>16</v>
      </c>
      <c r="Q44" s="4" t="s">
        <v>17</v>
      </c>
      <c r="R44" s="5" t="s">
        <v>18</v>
      </c>
      <c r="S44" s="6"/>
    </row>
    <row r="45">
      <c r="A45" s="24"/>
      <c r="B45" s="7" t="s">
        <v>19</v>
      </c>
      <c r="C45" s="4">
        <v>5020.0</v>
      </c>
      <c r="D45" s="4">
        <v>4028.0</v>
      </c>
      <c r="E45" s="4">
        <v>0.0</v>
      </c>
      <c r="F45" s="4">
        <v>0.0</v>
      </c>
      <c r="G45" s="4">
        <v>232.0</v>
      </c>
      <c r="H45" s="4">
        <v>10643.0</v>
      </c>
      <c r="I45" s="4">
        <v>1448.0</v>
      </c>
      <c r="J45" s="4">
        <v>0.0</v>
      </c>
      <c r="K45" s="4">
        <v>250.0</v>
      </c>
      <c r="L45" s="4">
        <v>6652.0</v>
      </c>
      <c r="M45" s="4">
        <v>0.0</v>
      </c>
      <c r="N45" s="4">
        <v>100.0</v>
      </c>
      <c r="O45" s="4">
        <v>1419.0</v>
      </c>
      <c r="P45" s="4">
        <v>0.0</v>
      </c>
      <c r="Q45" s="8">
        <f t="shared" ref="Q45:Q47" si="13">SUM(C45:P45)</f>
        <v>29792</v>
      </c>
      <c r="R45" s="4" t="s">
        <v>20</v>
      </c>
      <c r="S45" s="4" t="s">
        <v>21</v>
      </c>
    </row>
    <row r="46">
      <c r="A46" s="24"/>
      <c r="B46" s="7" t="s">
        <v>22</v>
      </c>
      <c r="C46" s="10">
        <f>C45/Q45</f>
        <v>0.1685016112</v>
      </c>
      <c r="D46" s="10">
        <f>D45/Q45</f>
        <v>0.1352040816</v>
      </c>
      <c r="E46" s="10">
        <f>E45/Q45</f>
        <v>0</v>
      </c>
      <c r="F46" s="10">
        <f>F45/Q45</f>
        <v>0</v>
      </c>
      <c r="G46" s="10">
        <f>G45/Q45</f>
        <v>0.007787325456</v>
      </c>
      <c r="H46" s="9">
        <f>H45/Q45</f>
        <v>0.3572435553</v>
      </c>
      <c r="I46" s="10">
        <f>I45/Q45</f>
        <v>0.04860365199</v>
      </c>
      <c r="J46" s="10">
        <f>J45/Q45</f>
        <v>0</v>
      </c>
      <c r="K46" s="10">
        <f>K45/Q45</f>
        <v>0.008391514501</v>
      </c>
      <c r="L46" s="11">
        <f>L45/Q45</f>
        <v>0.2232814178</v>
      </c>
      <c r="M46" s="10">
        <f>M45/Q45</f>
        <v>0</v>
      </c>
      <c r="N46" s="10">
        <f>N45/Q45</f>
        <v>0.0033566058</v>
      </c>
      <c r="O46" s="10">
        <f>O45/Q45</f>
        <v>0.04763023631</v>
      </c>
      <c r="P46" s="10">
        <f>P45/Q45</f>
        <v>0</v>
      </c>
      <c r="Q46" s="10">
        <f t="shared" si="13"/>
        <v>1</v>
      </c>
      <c r="R46" s="7" t="s">
        <v>23</v>
      </c>
      <c r="S46" s="8">
        <f>C49*C49</f>
        <v>19.08175133</v>
      </c>
    </row>
    <row r="47">
      <c r="A47" s="24"/>
      <c r="B47" s="7" t="s">
        <v>24</v>
      </c>
      <c r="C47" s="10">
        <f t="shared" ref="C47:P47" si="14">C46*C46</f>
        <v>0.02839279297</v>
      </c>
      <c r="D47" s="10">
        <f t="shared" si="14"/>
        <v>0.01828014369</v>
      </c>
      <c r="E47" s="10">
        <f t="shared" si="14"/>
        <v>0</v>
      </c>
      <c r="F47" s="10">
        <f t="shared" si="14"/>
        <v>0</v>
      </c>
      <c r="G47" s="10">
        <f t="shared" si="14"/>
        <v>0.00006064243777</v>
      </c>
      <c r="H47" s="10">
        <f t="shared" si="14"/>
        <v>0.1276229578</v>
      </c>
      <c r="I47" s="10">
        <f t="shared" si="14"/>
        <v>0.002362314986</v>
      </c>
      <c r="J47" s="10">
        <f t="shared" si="14"/>
        <v>0</v>
      </c>
      <c r="K47" s="10">
        <f t="shared" si="14"/>
        <v>0.00007041751561</v>
      </c>
      <c r="L47" s="10">
        <f t="shared" si="14"/>
        <v>0.04985459155</v>
      </c>
      <c r="M47" s="10">
        <f t="shared" si="14"/>
        <v>0</v>
      </c>
      <c r="N47" s="10">
        <f t="shared" si="14"/>
        <v>0.0000112668025</v>
      </c>
      <c r="O47" s="10">
        <f t="shared" si="14"/>
        <v>0.00226863941</v>
      </c>
      <c r="P47" s="10">
        <f t="shared" si="14"/>
        <v>0</v>
      </c>
      <c r="Q47" s="10">
        <f t="shared" si="13"/>
        <v>0.2289237672</v>
      </c>
      <c r="R47" s="12" t="s">
        <v>25</v>
      </c>
      <c r="S47" s="13">
        <f>Q47-H47</f>
        <v>0.1013008094</v>
      </c>
    </row>
    <row r="48">
      <c r="A48" s="24"/>
      <c r="B48" s="7" t="s">
        <v>26</v>
      </c>
      <c r="C48" s="10">
        <f>SUM(C47:P47)</f>
        <v>0.2289237672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5" t="s">
        <v>27</v>
      </c>
      <c r="S48" s="8">
        <f>S46*S47</f>
        <v>1.932996854</v>
      </c>
    </row>
    <row r="49">
      <c r="A49" s="25"/>
      <c r="B49" s="16" t="s">
        <v>28</v>
      </c>
      <c r="C49" s="17">
        <f>1/C48</f>
        <v>4.368266399</v>
      </c>
      <c r="D49" s="18" t="s">
        <v>29</v>
      </c>
      <c r="E49" s="17">
        <f>S49</f>
        <v>2.932996854</v>
      </c>
      <c r="F49" s="18" t="s">
        <v>30</v>
      </c>
      <c r="G49" s="19">
        <f>1-Q47</f>
        <v>0.7710762328</v>
      </c>
      <c r="H49" s="18" t="s">
        <v>31</v>
      </c>
      <c r="I49" s="20">
        <f>H46-L46</f>
        <v>0.1339621375</v>
      </c>
      <c r="J49" s="14"/>
      <c r="K49" s="14"/>
      <c r="L49" s="14"/>
      <c r="M49" s="14"/>
      <c r="N49" s="14"/>
      <c r="O49" s="14"/>
      <c r="P49" s="14"/>
      <c r="Q49" s="14"/>
      <c r="R49" s="7" t="s">
        <v>29</v>
      </c>
      <c r="S49" s="8">
        <f>S48+1</f>
        <v>2.932996854</v>
      </c>
    </row>
    <row r="50">
      <c r="A50" s="21"/>
      <c r="B50" s="22"/>
    </row>
    <row r="51">
      <c r="A51" s="23" t="s">
        <v>38</v>
      </c>
      <c r="B51" s="3" t="s">
        <v>2</v>
      </c>
      <c r="C51" s="4" t="s">
        <v>3</v>
      </c>
      <c r="D51" s="4" t="s">
        <v>4</v>
      </c>
      <c r="E51" s="4" t="s">
        <v>5</v>
      </c>
      <c r="F51" s="4" t="s">
        <v>6</v>
      </c>
      <c r="G51" s="4" t="s">
        <v>7</v>
      </c>
      <c r="H51" s="4" t="s">
        <v>8</v>
      </c>
      <c r="I51" s="4" t="s">
        <v>9</v>
      </c>
      <c r="J51" s="4" t="s">
        <v>10</v>
      </c>
      <c r="K51" s="4" t="s">
        <v>11</v>
      </c>
      <c r="L51" s="4" t="s">
        <v>12</v>
      </c>
      <c r="M51" s="4" t="s">
        <v>13</v>
      </c>
      <c r="N51" s="4" t="s">
        <v>14</v>
      </c>
      <c r="O51" s="4" t="s">
        <v>15</v>
      </c>
      <c r="P51" s="4" t="s">
        <v>16</v>
      </c>
      <c r="Q51" s="4" t="s">
        <v>17</v>
      </c>
      <c r="R51" s="5" t="s">
        <v>18</v>
      </c>
      <c r="S51" s="6"/>
    </row>
    <row r="52">
      <c r="A52" s="24"/>
      <c r="B52" s="7" t="s">
        <v>19</v>
      </c>
      <c r="C52" s="4">
        <v>1618.0</v>
      </c>
      <c r="D52" s="4">
        <v>302.0</v>
      </c>
      <c r="E52" s="4">
        <v>0.0</v>
      </c>
      <c r="F52" s="4">
        <v>7.0</v>
      </c>
      <c r="G52" s="4">
        <v>0.0</v>
      </c>
      <c r="H52" s="4">
        <v>604.0</v>
      </c>
      <c r="I52" s="4">
        <v>1183.0</v>
      </c>
      <c r="J52" s="4">
        <v>0.0</v>
      </c>
      <c r="K52" s="4">
        <v>23.0</v>
      </c>
      <c r="L52" s="4">
        <v>78.0</v>
      </c>
      <c r="M52" s="4">
        <v>0.0</v>
      </c>
      <c r="N52" s="4">
        <v>0.0</v>
      </c>
      <c r="O52" s="4">
        <v>0.0</v>
      </c>
      <c r="P52" s="4">
        <v>0.0</v>
      </c>
      <c r="Q52" s="8">
        <f t="shared" ref="Q52:Q54" si="15">SUM(C52:P52)</f>
        <v>3815</v>
      </c>
      <c r="R52" s="4" t="s">
        <v>20</v>
      </c>
      <c r="S52" s="4" t="s">
        <v>21</v>
      </c>
    </row>
    <row r="53">
      <c r="A53" s="24"/>
      <c r="B53" s="7" t="s">
        <v>22</v>
      </c>
      <c r="C53" s="9">
        <f>C52/Q52</f>
        <v>0.4241153342</v>
      </c>
      <c r="D53" s="10">
        <f>D52/Q52</f>
        <v>0.07916120577</v>
      </c>
      <c r="E53" s="10">
        <f>E52/Q52</f>
        <v>0</v>
      </c>
      <c r="F53" s="10">
        <f>F52/Q52</f>
        <v>0.001834862385</v>
      </c>
      <c r="G53" s="10">
        <f>G52/Q52</f>
        <v>0</v>
      </c>
      <c r="H53" s="10">
        <f>H52/Q52</f>
        <v>0.1583224115</v>
      </c>
      <c r="I53" s="11">
        <f>I52/Q52</f>
        <v>0.3100917431</v>
      </c>
      <c r="J53" s="10">
        <f>J52/Q52</f>
        <v>0</v>
      </c>
      <c r="K53" s="10">
        <f>K52/Q52</f>
        <v>0.006028833552</v>
      </c>
      <c r="L53" s="10">
        <f>L52/Q52</f>
        <v>0.02044560944</v>
      </c>
      <c r="M53" s="10">
        <f>M52/Q52</f>
        <v>0</v>
      </c>
      <c r="N53" s="10">
        <f>N52/Q52</f>
        <v>0</v>
      </c>
      <c r="O53" s="10">
        <f>O52/Q52</f>
        <v>0</v>
      </c>
      <c r="P53" s="10">
        <f>P52/Q52</f>
        <v>0</v>
      </c>
      <c r="Q53" s="10">
        <f t="shared" si="15"/>
        <v>1</v>
      </c>
      <c r="R53" s="7" t="s">
        <v>23</v>
      </c>
      <c r="S53" s="8">
        <f>C56*C56</f>
        <v>10.55367516</v>
      </c>
    </row>
    <row r="54">
      <c r="A54" s="24"/>
      <c r="B54" s="7" t="s">
        <v>24</v>
      </c>
      <c r="C54" s="10">
        <f t="shared" ref="C54:P54" si="16">C53*C53</f>
        <v>0.1798738167</v>
      </c>
      <c r="D54" s="10">
        <f t="shared" si="16"/>
        <v>0.006266496498</v>
      </c>
      <c r="E54" s="10">
        <f t="shared" si="16"/>
        <v>0</v>
      </c>
      <c r="F54" s="10">
        <f t="shared" si="16"/>
        <v>0.000003366719973</v>
      </c>
      <c r="G54" s="10">
        <f t="shared" si="16"/>
        <v>0</v>
      </c>
      <c r="H54" s="10">
        <f t="shared" si="16"/>
        <v>0.02506598599</v>
      </c>
      <c r="I54" s="10">
        <f t="shared" si="16"/>
        <v>0.09615688915</v>
      </c>
      <c r="J54" s="10">
        <f t="shared" si="16"/>
        <v>0</v>
      </c>
      <c r="K54" s="10">
        <f t="shared" si="16"/>
        <v>0.00003634683399</v>
      </c>
      <c r="L54" s="10">
        <f t="shared" si="16"/>
        <v>0.0004180229452</v>
      </c>
      <c r="M54" s="10">
        <f t="shared" si="16"/>
        <v>0</v>
      </c>
      <c r="N54" s="10">
        <f t="shared" si="16"/>
        <v>0</v>
      </c>
      <c r="O54" s="10">
        <f t="shared" si="16"/>
        <v>0</v>
      </c>
      <c r="P54" s="10">
        <f t="shared" si="16"/>
        <v>0</v>
      </c>
      <c r="Q54" s="10">
        <f t="shared" si="15"/>
        <v>0.3078209249</v>
      </c>
      <c r="R54" s="12" t="s">
        <v>25</v>
      </c>
      <c r="S54" s="13">
        <f>Q54-C54</f>
        <v>0.1279471081</v>
      </c>
    </row>
    <row r="55">
      <c r="A55" s="24"/>
      <c r="B55" s="7" t="s">
        <v>26</v>
      </c>
      <c r="C55" s="10">
        <f>SUM(C54:P54)</f>
        <v>0.3078209249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5" t="s">
        <v>27</v>
      </c>
      <c r="S55" s="8">
        <f>S53*S54</f>
        <v>1.350312217</v>
      </c>
    </row>
    <row r="56">
      <c r="A56" s="25"/>
      <c r="B56" s="16" t="s">
        <v>28</v>
      </c>
      <c r="C56" s="17">
        <f>1/C55</f>
        <v>3.248642049</v>
      </c>
      <c r="D56" s="18" t="s">
        <v>29</v>
      </c>
      <c r="E56" s="17">
        <f>S56</f>
        <v>2.350312217</v>
      </c>
      <c r="F56" s="18" t="s">
        <v>30</v>
      </c>
      <c r="G56" s="19">
        <f>1-Q54</f>
        <v>0.6921790751</v>
      </c>
      <c r="H56" s="18" t="s">
        <v>31</v>
      </c>
      <c r="I56" s="20">
        <f>C53-I53</f>
        <v>0.1140235911</v>
      </c>
      <c r="J56" s="14"/>
      <c r="K56" s="14"/>
      <c r="L56" s="14"/>
      <c r="M56" s="14"/>
      <c r="N56" s="14"/>
      <c r="O56" s="14"/>
      <c r="P56" s="14"/>
      <c r="Q56" s="14"/>
      <c r="R56" s="7" t="s">
        <v>29</v>
      </c>
      <c r="S56" s="8">
        <f>S55+1</f>
        <v>2.350312217</v>
      </c>
    </row>
    <row r="57">
      <c r="A57" s="21"/>
      <c r="B57" s="22"/>
    </row>
    <row r="58">
      <c r="A58" s="23" t="s">
        <v>39</v>
      </c>
      <c r="B58" s="3" t="s">
        <v>2</v>
      </c>
      <c r="C58" s="4" t="s">
        <v>3</v>
      </c>
      <c r="D58" s="4" t="s">
        <v>4</v>
      </c>
      <c r="E58" s="4" t="s">
        <v>5</v>
      </c>
      <c r="F58" s="4" t="s">
        <v>6</v>
      </c>
      <c r="G58" s="4" t="s">
        <v>7</v>
      </c>
      <c r="H58" s="4" t="s">
        <v>8</v>
      </c>
      <c r="I58" s="4" t="s">
        <v>9</v>
      </c>
      <c r="J58" s="4" t="s">
        <v>10</v>
      </c>
      <c r="K58" s="4" t="s">
        <v>11</v>
      </c>
      <c r="L58" s="4" t="s">
        <v>12</v>
      </c>
      <c r="M58" s="4" t="s">
        <v>13</v>
      </c>
      <c r="N58" s="4" t="s">
        <v>14</v>
      </c>
      <c r="O58" s="4" t="s">
        <v>15</v>
      </c>
      <c r="P58" s="4" t="s">
        <v>16</v>
      </c>
      <c r="Q58" s="4" t="s">
        <v>17</v>
      </c>
      <c r="R58" s="5" t="s">
        <v>18</v>
      </c>
      <c r="S58" s="6"/>
    </row>
    <row r="59">
      <c r="A59" s="24"/>
      <c r="B59" s="7" t="s">
        <v>19</v>
      </c>
      <c r="C59" s="4">
        <v>1159.0</v>
      </c>
      <c r="D59" s="4">
        <v>1274.0</v>
      </c>
      <c r="E59" s="4">
        <v>0.0</v>
      </c>
      <c r="F59" s="4">
        <v>0.0</v>
      </c>
      <c r="G59" s="4">
        <v>0.0</v>
      </c>
      <c r="H59" s="4">
        <v>132.0</v>
      </c>
      <c r="I59" s="4">
        <v>78.0</v>
      </c>
      <c r="J59" s="4">
        <v>0.0</v>
      </c>
      <c r="K59" s="4">
        <v>0.0</v>
      </c>
      <c r="L59" s="4">
        <v>763.0</v>
      </c>
      <c r="M59" s="4">
        <v>0.0</v>
      </c>
      <c r="N59" s="4">
        <v>0.0</v>
      </c>
      <c r="O59" s="4">
        <v>0.0</v>
      </c>
      <c r="P59" s="4">
        <v>0.0</v>
      </c>
      <c r="Q59" s="8">
        <f t="shared" ref="Q59:Q61" si="17">SUM(C59:P59)</f>
        <v>3406</v>
      </c>
      <c r="R59" s="4" t="s">
        <v>20</v>
      </c>
      <c r="S59" s="4" t="s">
        <v>21</v>
      </c>
    </row>
    <row r="60">
      <c r="A60" s="24"/>
      <c r="B60" s="7" t="s">
        <v>22</v>
      </c>
      <c r="C60" s="11">
        <f>C59/Q59</f>
        <v>0.3402818555</v>
      </c>
      <c r="D60" s="9">
        <f>D59/Q59</f>
        <v>0.3740458015</v>
      </c>
      <c r="E60" s="10">
        <f>E59/Q59</f>
        <v>0</v>
      </c>
      <c r="F60" s="10">
        <f>F59/Q59</f>
        <v>0</v>
      </c>
      <c r="G60" s="10">
        <f>G59/Q59</f>
        <v>0</v>
      </c>
      <c r="H60" s="10">
        <f>H59/Q59</f>
        <v>0.03875513799</v>
      </c>
      <c r="I60" s="10">
        <f>I59/Q59</f>
        <v>0.02290076336</v>
      </c>
      <c r="J60" s="10">
        <f>J59/Q59</f>
        <v>0</v>
      </c>
      <c r="K60" s="10">
        <f>K59/Q59</f>
        <v>0</v>
      </c>
      <c r="L60" s="10">
        <f>L59/Q59</f>
        <v>0.2240164416</v>
      </c>
      <c r="M60" s="10">
        <f>M59/Q59</f>
        <v>0</v>
      </c>
      <c r="N60" s="10">
        <f>N59/Q59</f>
        <v>0</v>
      </c>
      <c r="O60" s="10">
        <f>O59/Q59</f>
        <v>0</v>
      </c>
      <c r="P60" s="10">
        <f>P59/Q59</f>
        <v>0</v>
      </c>
      <c r="Q60" s="10">
        <f t="shared" si="17"/>
        <v>1</v>
      </c>
      <c r="R60" s="7" t="s">
        <v>23</v>
      </c>
      <c r="S60" s="8">
        <f>C63*C63</f>
        <v>10.54744833</v>
      </c>
    </row>
    <row r="61">
      <c r="A61" s="24"/>
      <c r="B61" s="7" t="s">
        <v>24</v>
      </c>
      <c r="C61" s="10">
        <f t="shared" ref="C61:P61" si="18">C60*C60</f>
        <v>0.1157917412</v>
      </c>
      <c r="D61" s="10">
        <f t="shared" si="18"/>
        <v>0.1399102616</v>
      </c>
      <c r="E61" s="10">
        <f t="shared" si="18"/>
        <v>0</v>
      </c>
      <c r="F61" s="10">
        <f t="shared" si="18"/>
        <v>0</v>
      </c>
      <c r="G61" s="10">
        <f t="shared" si="18"/>
        <v>0</v>
      </c>
      <c r="H61" s="10">
        <f t="shared" si="18"/>
        <v>0.001501960721</v>
      </c>
      <c r="I61" s="10">
        <f t="shared" si="18"/>
        <v>0.0005244449624</v>
      </c>
      <c r="J61" s="10">
        <f t="shared" si="18"/>
        <v>0</v>
      </c>
      <c r="K61" s="10">
        <f t="shared" si="18"/>
        <v>0</v>
      </c>
      <c r="L61" s="10">
        <f t="shared" si="18"/>
        <v>0.0501833661</v>
      </c>
      <c r="M61" s="10">
        <f t="shared" si="18"/>
        <v>0</v>
      </c>
      <c r="N61" s="10">
        <f t="shared" si="18"/>
        <v>0</v>
      </c>
      <c r="O61" s="10">
        <f t="shared" si="18"/>
        <v>0</v>
      </c>
      <c r="P61" s="10">
        <f t="shared" si="18"/>
        <v>0</v>
      </c>
      <c r="Q61" s="10">
        <f t="shared" si="17"/>
        <v>0.3079117746</v>
      </c>
      <c r="R61" s="12" t="s">
        <v>25</v>
      </c>
      <c r="S61" s="13">
        <f>Q61-D61</f>
        <v>0.168001513</v>
      </c>
    </row>
    <row r="62">
      <c r="A62" s="24"/>
      <c r="B62" s="7" t="s">
        <v>26</v>
      </c>
      <c r="C62" s="10">
        <f>SUM(C61:P61)</f>
        <v>0.3079117746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5" t="s">
        <v>27</v>
      </c>
      <c r="S62" s="8">
        <f>S60*S61</f>
        <v>1.771987277</v>
      </c>
    </row>
    <row r="63">
      <c r="A63" s="25"/>
      <c r="B63" s="16" t="s">
        <v>28</v>
      </c>
      <c r="C63" s="17">
        <f>1/C62</f>
        <v>3.247683533</v>
      </c>
      <c r="D63" s="18" t="s">
        <v>29</v>
      </c>
      <c r="E63" s="17">
        <f>S63</f>
        <v>2.771987277</v>
      </c>
      <c r="F63" s="18" t="s">
        <v>30</v>
      </c>
      <c r="G63" s="19">
        <f>1-Q61</f>
        <v>0.6920882254</v>
      </c>
      <c r="H63" s="18" t="s">
        <v>31</v>
      </c>
      <c r="I63" s="20">
        <f>D60-C60</f>
        <v>0.03376394598</v>
      </c>
      <c r="J63" s="14"/>
      <c r="K63" s="14"/>
      <c r="L63" s="14"/>
      <c r="M63" s="14"/>
      <c r="N63" s="14"/>
      <c r="O63" s="14"/>
      <c r="P63" s="14"/>
      <c r="Q63" s="14"/>
      <c r="R63" s="7" t="s">
        <v>29</v>
      </c>
      <c r="S63" s="8">
        <f>S62+1</f>
        <v>2.771987277</v>
      </c>
    </row>
    <row r="64">
      <c r="A64" s="21"/>
      <c r="B64" s="22"/>
    </row>
    <row r="65">
      <c r="A65" s="23" t="s">
        <v>40</v>
      </c>
      <c r="B65" s="3" t="s">
        <v>2</v>
      </c>
      <c r="C65" s="4" t="s">
        <v>3</v>
      </c>
      <c r="D65" s="4" t="s">
        <v>4</v>
      </c>
      <c r="E65" s="4" t="s">
        <v>5</v>
      </c>
      <c r="F65" s="4" t="s">
        <v>6</v>
      </c>
      <c r="G65" s="4" t="s">
        <v>7</v>
      </c>
      <c r="H65" s="4" t="s">
        <v>8</v>
      </c>
      <c r="I65" s="4" t="s">
        <v>9</v>
      </c>
      <c r="J65" s="4" t="s">
        <v>10</v>
      </c>
      <c r="K65" s="4" t="s">
        <v>11</v>
      </c>
      <c r="L65" s="4" t="s">
        <v>12</v>
      </c>
      <c r="M65" s="4" t="s">
        <v>13</v>
      </c>
      <c r="N65" s="4" t="s">
        <v>14</v>
      </c>
      <c r="O65" s="4" t="s">
        <v>15</v>
      </c>
      <c r="P65" s="4" t="s">
        <v>16</v>
      </c>
      <c r="Q65" s="4" t="s">
        <v>17</v>
      </c>
      <c r="R65" s="5" t="s">
        <v>18</v>
      </c>
      <c r="S65" s="6"/>
    </row>
    <row r="66">
      <c r="A66" s="24"/>
      <c r="B66" s="7" t="s">
        <v>19</v>
      </c>
      <c r="C66" s="4">
        <v>14.0</v>
      </c>
      <c r="D66" s="4">
        <v>409.0</v>
      </c>
      <c r="E66" s="4">
        <v>0.0</v>
      </c>
      <c r="F66" s="4">
        <v>0.0</v>
      </c>
      <c r="G66" s="4">
        <v>0.0</v>
      </c>
      <c r="H66" s="4">
        <v>1104.0</v>
      </c>
      <c r="I66" s="4">
        <v>73.0</v>
      </c>
      <c r="J66" s="4">
        <v>0.0</v>
      </c>
      <c r="K66" s="4">
        <v>13.0</v>
      </c>
      <c r="L66" s="4">
        <v>646.0</v>
      </c>
      <c r="M66" s="4">
        <v>0.0</v>
      </c>
      <c r="N66" s="4">
        <v>0.0</v>
      </c>
      <c r="O66" s="4">
        <v>0.0</v>
      </c>
      <c r="P66" s="4">
        <v>0.0</v>
      </c>
      <c r="Q66" s="8">
        <f t="shared" ref="Q66:Q68" si="19">SUM(C66:P66)</f>
        <v>2259</v>
      </c>
      <c r="R66" s="4" t="s">
        <v>20</v>
      </c>
      <c r="S66" s="4" t="s">
        <v>21</v>
      </c>
    </row>
    <row r="67">
      <c r="A67" s="24"/>
      <c r="B67" s="7" t="s">
        <v>22</v>
      </c>
      <c r="C67" s="10">
        <f>C66/Q66</f>
        <v>0.006197432492</v>
      </c>
      <c r="D67" s="10">
        <f>D66/Q66</f>
        <v>0.1810535635</v>
      </c>
      <c r="E67" s="10">
        <f>E66/Q66</f>
        <v>0</v>
      </c>
      <c r="F67" s="10">
        <f>F66/Q66</f>
        <v>0</v>
      </c>
      <c r="G67" s="10">
        <f>G66/Q66</f>
        <v>0</v>
      </c>
      <c r="H67" s="9">
        <f>H66/Q66</f>
        <v>0.4887118194</v>
      </c>
      <c r="I67" s="10">
        <f>I66/Q66</f>
        <v>0.03231518371</v>
      </c>
      <c r="J67" s="10">
        <f>J66/Q66</f>
        <v>0</v>
      </c>
      <c r="K67" s="10">
        <f>K66/Q66</f>
        <v>0.005754758743</v>
      </c>
      <c r="L67" s="11">
        <f>L66/Q66</f>
        <v>0.2859672421</v>
      </c>
      <c r="M67" s="10">
        <f>M66/Q66</f>
        <v>0</v>
      </c>
      <c r="N67" s="10">
        <f>N66/Q66</f>
        <v>0</v>
      </c>
      <c r="O67" s="10">
        <f>O66/Q66</f>
        <v>0</v>
      </c>
      <c r="P67" s="10">
        <f>P66/Q66</f>
        <v>0</v>
      </c>
      <c r="Q67" s="10">
        <f t="shared" si="19"/>
        <v>1</v>
      </c>
      <c r="R67" s="7" t="s">
        <v>23</v>
      </c>
      <c r="S67" s="8">
        <f>C70*C70</f>
        <v>7.956762876</v>
      </c>
    </row>
    <row r="68">
      <c r="A68" s="24"/>
      <c r="B68" s="7" t="s">
        <v>24</v>
      </c>
      <c r="C68" s="10">
        <f t="shared" ref="C68:P68" si="20">C67*C67</f>
        <v>0.0000384081695</v>
      </c>
      <c r="D68" s="10">
        <f t="shared" si="20"/>
        <v>0.03278039286</v>
      </c>
      <c r="E68" s="10">
        <f t="shared" si="20"/>
        <v>0</v>
      </c>
      <c r="F68" s="10">
        <f t="shared" si="20"/>
        <v>0</v>
      </c>
      <c r="G68" s="10">
        <f t="shared" si="20"/>
        <v>0</v>
      </c>
      <c r="H68" s="10">
        <f t="shared" si="20"/>
        <v>0.2388392424</v>
      </c>
      <c r="I68" s="10">
        <f t="shared" si="20"/>
        <v>0.001044271098</v>
      </c>
      <c r="J68" s="10">
        <f t="shared" si="20"/>
        <v>0</v>
      </c>
      <c r="K68" s="10">
        <f t="shared" si="20"/>
        <v>0.00003311724819</v>
      </c>
      <c r="L68" s="10">
        <f t="shared" si="20"/>
        <v>0.08177726358</v>
      </c>
      <c r="M68" s="10">
        <f t="shared" si="20"/>
        <v>0</v>
      </c>
      <c r="N68" s="10">
        <f t="shared" si="20"/>
        <v>0</v>
      </c>
      <c r="O68" s="10">
        <f t="shared" si="20"/>
        <v>0</v>
      </c>
      <c r="P68" s="10">
        <f t="shared" si="20"/>
        <v>0</v>
      </c>
      <c r="Q68" s="10">
        <f t="shared" si="19"/>
        <v>0.3545126954</v>
      </c>
      <c r="R68" s="12" t="s">
        <v>25</v>
      </c>
      <c r="S68" s="13">
        <f>Q68-H68</f>
        <v>0.115673453</v>
      </c>
    </row>
    <row r="69">
      <c r="A69" s="24"/>
      <c r="B69" s="7" t="s">
        <v>26</v>
      </c>
      <c r="C69" s="10">
        <f>SUM(C68:P68)</f>
        <v>0.3545126954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5" t="s">
        <v>27</v>
      </c>
      <c r="S69" s="8">
        <f>S67*S68</f>
        <v>0.9203862362</v>
      </c>
    </row>
    <row r="70">
      <c r="A70" s="25"/>
      <c r="B70" s="16" t="s">
        <v>28</v>
      </c>
      <c r="C70" s="17">
        <f>1/C69</f>
        <v>2.820773453</v>
      </c>
      <c r="D70" s="18" t="s">
        <v>29</v>
      </c>
      <c r="E70" s="17">
        <f>S70</f>
        <v>1.920386236</v>
      </c>
      <c r="F70" s="18" t="s">
        <v>30</v>
      </c>
      <c r="G70" s="19">
        <f>1-Q68</f>
        <v>0.6454873046</v>
      </c>
      <c r="H70" s="18" t="s">
        <v>31</v>
      </c>
      <c r="I70" s="20">
        <f>H67-L67</f>
        <v>0.2027445772</v>
      </c>
      <c r="J70" s="14"/>
      <c r="K70" s="14"/>
      <c r="L70" s="14"/>
      <c r="M70" s="14"/>
      <c r="N70" s="14"/>
      <c r="O70" s="14"/>
      <c r="P70" s="14"/>
      <c r="Q70" s="14"/>
      <c r="R70" s="7" t="s">
        <v>29</v>
      </c>
      <c r="S70" s="8">
        <f>S69+1</f>
        <v>1.920386236</v>
      </c>
    </row>
    <row r="71">
      <c r="A71" s="21"/>
      <c r="B71" s="22"/>
    </row>
    <row r="72">
      <c r="A72" s="23" t="s">
        <v>41</v>
      </c>
      <c r="B72" s="3" t="s">
        <v>2</v>
      </c>
      <c r="C72" s="4" t="s">
        <v>3</v>
      </c>
      <c r="D72" s="4" t="s">
        <v>4</v>
      </c>
      <c r="E72" s="4" t="s">
        <v>5</v>
      </c>
      <c r="F72" s="4" t="s">
        <v>6</v>
      </c>
      <c r="G72" s="4" t="s">
        <v>7</v>
      </c>
      <c r="H72" s="4" t="s">
        <v>8</v>
      </c>
      <c r="I72" s="4" t="s">
        <v>9</v>
      </c>
      <c r="J72" s="4" t="s">
        <v>10</v>
      </c>
      <c r="K72" s="4" t="s">
        <v>11</v>
      </c>
      <c r="L72" s="4" t="s">
        <v>12</v>
      </c>
      <c r="M72" s="4" t="s">
        <v>13</v>
      </c>
      <c r="N72" s="4" t="s">
        <v>14</v>
      </c>
      <c r="O72" s="4" t="s">
        <v>15</v>
      </c>
      <c r="P72" s="4" t="s">
        <v>42</v>
      </c>
      <c r="Q72" s="4" t="s">
        <v>17</v>
      </c>
      <c r="R72" s="5" t="s">
        <v>18</v>
      </c>
      <c r="S72" s="6"/>
    </row>
    <row r="73">
      <c r="A73" s="24"/>
      <c r="B73" s="7" t="s">
        <v>19</v>
      </c>
      <c r="C73" s="4">
        <v>5617.0</v>
      </c>
      <c r="D73" s="4">
        <v>7607.0</v>
      </c>
      <c r="E73" s="4">
        <v>76.0</v>
      </c>
      <c r="F73" s="4">
        <v>791.0</v>
      </c>
      <c r="G73" s="4">
        <v>234.0</v>
      </c>
      <c r="H73" s="4">
        <v>4537.0</v>
      </c>
      <c r="I73" s="4">
        <v>2295.0</v>
      </c>
      <c r="J73" s="4">
        <v>0.0</v>
      </c>
      <c r="K73" s="4">
        <v>749.0</v>
      </c>
      <c r="L73" s="4">
        <v>612.0</v>
      </c>
      <c r="M73" s="4">
        <v>511.0</v>
      </c>
      <c r="N73" s="4">
        <v>193.0</v>
      </c>
      <c r="O73" s="4">
        <v>215.0</v>
      </c>
      <c r="P73" s="4">
        <v>606.0</v>
      </c>
      <c r="Q73" s="8">
        <f t="shared" ref="Q73:Q75" si="21">SUM(C73:P73)</f>
        <v>24043</v>
      </c>
      <c r="R73" s="4" t="s">
        <v>20</v>
      </c>
      <c r="S73" s="4" t="s">
        <v>21</v>
      </c>
    </row>
    <row r="74">
      <c r="A74" s="24"/>
      <c r="B74" s="7" t="s">
        <v>22</v>
      </c>
      <c r="C74" s="11">
        <f>C73/Q73</f>
        <v>0.233623092</v>
      </c>
      <c r="D74" s="9">
        <f>D73/Q73</f>
        <v>0.3163914653</v>
      </c>
      <c r="E74" s="10">
        <f>E73/Q73</f>
        <v>0.003161003203</v>
      </c>
      <c r="F74" s="10">
        <f>F73/Q73</f>
        <v>0.0328993886</v>
      </c>
      <c r="G74" s="10">
        <f>G73/Q73</f>
        <v>0.009732562492</v>
      </c>
      <c r="H74" s="10">
        <f>H73/Q73</f>
        <v>0.1887035728</v>
      </c>
      <c r="I74" s="10">
        <f>I73/Q73</f>
        <v>0.09545397829</v>
      </c>
      <c r="J74" s="10">
        <f>J73/Q73</f>
        <v>0</v>
      </c>
      <c r="K74" s="10">
        <f>K73/Q73</f>
        <v>0.0311525184</v>
      </c>
      <c r="L74" s="10">
        <f>L73/Q73</f>
        <v>0.02545439421</v>
      </c>
      <c r="M74" s="10">
        <f>M73/Q73</f>
        <v>0.02125358732</v>
      </c>
      <c r="N74" s="10">
        <f>N73/Q73</f>
        <v>0.008027284449</v>
      </c>
      <c r="O74" s="10">
        <f>O73/Q73</f>
        <v>0.008942311692</v>
      </c>
      <c r="P74" s="10">
        <f>P73/Q73</f>
        <v>0.02520484133</v>
      </c>
      <c r="Q74" s="10">
        <f t="shared" si="21"/>
        <v>1</v>
      </c>
      <c r="R74" s="7" t="s">
        <v>23</v>
      </c>
      <c r="S74" s="8">
        <f>C77*C77</f>
        <v>24.16152359</v>
      </c>
    </row>
    <row r="75">
      <c r="A75" s="24"/>
      <c r="B75" s="7" t="s">
        <v>24</v>
      </c>
      <c r="C75" s="10">
        <f t="shared" ref="C75:P75" si="22">C74*C74</f>
        <v>0.0545797491</v>
      </c>
      <c r="D75" s="10">
        <f t="shared" si="22"/>
        <v>0.1001035593</v>
      </c>
      <c r="E75" s="10">
        <f t="shared" si="22"/>
        <v>0.000009991941247</v>
      </c>
      <c r="F75" s="10">
        <f t="shared" si="22"/>
        <v>0.00108236977</v>
      </c>
      <c r="G75" s="10">
        <f t="shared" si="22"/>
        <v>0.00009472277266</v>
      </c>
      <c r="H75" s="10">
        <f t="shared" si="22"/>
        <v>0.03560903837</v>
      </c>
      <c r="I75" s="10">
        <f t="shared" si="22"/>
        <v>0.009111461971</v>
      </c>
      <c r="J75" s="10">
        <f t="shared" si="22"/>
        <v>0</v>
      </c>
      <c r="K75" s="10">
        <f t="shared" si="22"/>
        <v>0.0009704794029</v>
      </c>
      <c r="L75" s="10">
        <f t="shared" si="22"/>
        <v>0.0006479261846</v>
      </c>
      <c r="M75" s="10">
        <f t="shared" si="22"/>
        <v>0.0004517149741</v>
      </c>
      <c r="N75" s="10">
        <f t="shared" si="22"/>
        <v>0.00006443729562</v>
      </c>
      <c r="O75" s="10">
        <f t="shared" si="22"/>
        <v>0.00007996493839</v>
      </c>
      <c r="P75" s="10">
        <f t="shared" si="22"/>
        <v>0.0006352840263</v>
      </c>
      <c r="Q75" s="10">
        <f t="shared" si="21"/>
        <v>0.2034407001</v>
      </c>
      <c r="R75" s="12" t="s">
        <v>25</v>
      </c>
      <c r="S75" s="13">
        <f>Q75-D75</f>
        <v>0.1033371407</v>
      </c>
    </row>
    <row r="76">
      <c r="A76" s="24"/>
      <c r="B76" s="7" t="s">
        <v>26</v>
      </c>
      <c r="C76" s="10">
        <f>SUM(C75:P75)</f>
        <v>0.2034407001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5" t="s">
        <v>27</v>
      </c>
      <c r="S76" s="8">
        <f>S74*S75</f>
        <v>2.496782764</v>
      </c>
    </row>
    <row r="77">
      <c r="A77" s="25"/>
      <c r="B77" s="16" t="s">
        <v>28</v>
      </c>
      <c r="C77" s="17">
        <f>1/C76</f>
        <v>4.915437273</v>
      </c>
      <c r="D77" s="18" t="s">
        <v>29</v>
      </c>
      <c r="E77" s="17">
        <f>S77</f>
        <v>3.496782764</v>
      </c>
      <c r="F77" s="18" t="s">
        <v>30</v>
      </c>
      <c r="G77" s="19">
        <f>1-Q75</f>
        <v>0.7965592999</v>
      </c>
      <c r="H77" s="18" t="s">
        <v>31</v>
      </c>
      <c r="I77" s="20">
        <f>D74-C74</f>
        <v>0.08276837333</v>
      </c>
      <c r="J77" s="14"/>
      <c r="K77" s="14"/>
      <c r="L77" s="14"/>
      <c r="M77" s="14"/>
      <c r="N77" s="14"/>
      <c r="O77" s="14"/>
      <c r="P77" s="14"/>
      <c r="Q77" s="14"/>
      <c r="R77" s="7" t="s">
        <v>29</v>
      </c>
      <c r="S77" s="8">
        <f>S76+1</f>
        <v>3.496782764</v>
      </c>
    </row>
    <row r="78">
      <c r="A78" s="21"/>
      <c r="B78" s="22"/>
    </row>
    <row r="79">
      <c r="A79" s="23" t="s">
        <v>43</v>
      </c>
      <c r="B79" s="3" t="s">
        <v>2</v>
      </c>
      <c r="C79" s="4" t="s">
        <v>3</v>
      </c>
      <c r="D79" s="4" t="s">
        <v>4</v>
      </c>
      <c r="E79" s="4" t="s">
        <v>5</v>
      </c>
      <c r="F79" s="4" t="s">
        <v>6</v>
      </c>
      <c r="G79" s="4" t="s">
        <v>7</v>
      </c>
      <c r="H79" s="4" t="s">
        <v>8</v>
      </c>
      <c r="I79" s="4" t="s">
        <v>9</v>
      </c>
      <c r="J79" s="4" t="s">
        <v>10</v>
      </c>
      <c r="K79" s="4" t="s">
        <v>11</v>
      </c>
      <c r="L79" s="4" t="s">
        <v>12</v>
      </c>
      <c r="M79" s="4" t="s">
        <v>13</v>
      </c>
      <c r="N79" s="4" t="s">
        <v>14</v>
      </c>
      <c r="O79" s="4" t="s">
        <v>15</v>
      </c>
      <c r="P79" s="4" t="s">
        <v>16</v>
      </c>
      <c r="Q79" s="4" t="s">
        <v>17</v>
      </c>
      <c r="R79" s="5" t="s">
        <v>18</v>
      </c>
      <c r="S79" s="6"/>
    </row>
    <row r="80">
      <c r="A80" s="24"/>
      <c r="B80" s="7" t="s">
        <v>19</v>
      </c>
      <c r="C80" s="4">
        <v>881.0</v>
      </c>
      <c r="D80" s="4">
        <v>929.0</v>
      </c>
      <c r="E80" s="4">
        <v>55.0</v>
      </c>
      <c r="F80" s="4">
        <v>0.0</v>
      </c>
      <c r="G80" s="4">
        <v>0.0</v>
      </c>
      <c r="H80" s="4">
        <v>1454.0</v>
      </c>
      <c r="I80" s="4">
        <v>256.0</v>
      </c>
      <c r="J80" s="4">
        <v>0.0</v>
      </c>
      <c r="K80" s="4">
        <v>32.0</v>
      </c>
      <c r="L80" s="4">
        <v>628.0</v>
      </c>
      <c r="M80" s="4">
        <v>0.0</v>
      </c>
      <c r="N80" s="4">
        <v>0.0</v>
      </c>
      <c r="O80" s="4">
        <v>160.0</v>
      </c>
      <c r="P80" s="4">
        <v>0.0</v>
      </c>
      <c r="Q80" s="8">
        <f t="shared" ref="Q80:Q82" si="23">SUM(C80:P80)</f>
        <v>4395</v>
      </c>
      <c r="R80" s="4" t="s">
        <v>20</v>
      </c>
      <c r="S80" s="4" t="s">
        <v>21</v>
      </c>
    </row>
    <row r="81">
      <c r="A81" s="24"/>
      <c r="B81" s="7" t="s">
        <v>22</v>
      </c>
      <c r="C81" s="10">
        <f>C80/Q80</f>
        <v>0.2004550626</v>
      </c>
      <c r="D81" s="11">
        <f>D80/Q80</f>
        <v>0.2113765643</v>
      </c>
      <c r="E81" s="10">
        <f>E80/Q80</f>
        <v>0.01251422071</v>
      </c>
      <c r="F81" s="10">
        <f>F80/Q80</f>
        <v>0</v>
      </c>
      <c r="G81" s="10">
        <f>G80/Q80</f>
        <v>0</v>
      </c>
      <c r="H81" s="9">
        <f>H80/Q80</f>
        <v>0.3308304892</v>
      </c>
      <c r="I81" s="10">
        <f>I80/Q80</f>
        <v>0.0582480091</v>
      </c>
      <c r="J81" s="10">
        <f>J80/Q80</f>
        <v>0</v>
      </c>
      <c r="K81" s="10">
        <f>K80/Q80</f>
        <v>0.007281001138</v>
      </c>
      <c r="L81" s="10">
        <f>L80/Q80</f>
        <v>0.1428896473</v>
      </c>
      <c r="M81" s="10">
        <f>M80/Q80</f>
        <v>0</v>
      </c>
      <c r="N81" s="10">
        <f>N80/Q80</f>
        <v>0</v>
      </c>
      <c r="O81" s="10">
        <f>O80/Q80</f>
        <v>0.03640500569</v>
      </c>
      <c r="P81" s="10">
        <f>P80/Q80</f>
        <v>0</v>
      </c>
      <c r="Q81" s="10">
        <f t="shared" si="23"/>
        <v>1</v>
      </c>
      <c r="R81" s="7" t="s">
        <v>23</v>
      </c>
      <c r="S81" s="8">
        <f>C84*C84</f>
        <v>20.72586127</v>
      </c>
    </row>
    <row r="82">
      <c r="A82" s="24"/>
      <c r="B82" s="7" t="s">
        <v>24</v>
      </c>
      <c r="C82" s="10">
        <f t="shared" ref="C82:P82" si="24">C81*C81</f>
        <v>0.04018223211</v>
      </c>
      <c r="D82" s="10">
        <f t="shared" si="24"/>
        <v>0.04468005193</v>
      </c>
      <c r="E82" s="10">
        <f t="shared" si="24"/>
        <v>0.0001566057199</v>
      </c>
      <c r="F82" s="10">
        <f t="shared" si="24"/>
        <v>0</v>
      </c>
      <c r="G82" s="10">
        <f t="shared" si="24"/>
        <v>0</v>
      </c>
      <c r="H82" s="10">
        <f t="shared" si="24"/>
        <v>0.1094488126</v>
      </c>
      <c r="I82" s="10">
        <f t="shared" si="24"/>
        <v>0.003392830564</v>
      </c>
      <c r="J82" s="10">
        <f t="shared" si="24"/>
        <v>0</v>
      </c>
      <c r="K82" s="10">
        <f t="shared" si="24"/>
        <v>0.00005301297757</v>
      </c>
      <c r="L82" s="10">
        <f t="shared" si="24"/>
        <v>0.02041745131</v>
      </c>
      <c r="M82" s="10">
        <f t="shared" si="24"/>
        <v>0</v>
      </c>
      <c r="N82" s="10">
        <f t="shared" si="24"/>
        <v>0</v>
      </c>
      <c r="O82" s="10">
        <f t="shared" si="24"/>
        <v>0.001325324439</v>
      </c>
      <c r="P82" s="10">
        <f t="shared" si="24"/>
        <v>0</v>
      </c>
      <c r="Q82" s="10">
        <f t="shared" si="23"/>
        <v>0.2196563216</v>
      </c>
      <c r="R82" s="12" t="s">
        <v>25</v>
      </c>
      <c r="S82" s="13">
        <f>Q82-H82</f>
        <v>0.1102075091</v>
      </c>
    </row>
    <row r="83">
      <c r="A83" s="24"/>
      <c r="B83" s="7" t="s">
        <v>26</v>
      </c>
      <c r="C83" s="10">
        <f>SUM(C82:P82)</f>
        <v>0.2196563216</v>
      </c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5" t="s">
        <v>27</v>
      </c>
      <c r="S83" s="8">
        <f>S81*S82</f>
        <v>2.284145543</v>
      </c>
    </row>
    <row r="84">
      <c r="A84" s="25"/>
      <c r="B84" s="16" t="s">
        <v>28</v>
      </c>
      <c r="C84" s="17">
        <f>1/C83</f>
        <v>4.552566448</v>
      </c>
      <c r="D84" s="18" t="s">
        <v>29</v>
      </c>
      <c r="E84" s="17">
        <f>S84</f>
        <v>3.284145543</v>
      </c>
      <c r="F84" s="18" t="s">
        <v>30</v>
      </c>
      <c r="G84" s="19">
        <f>1-Q82</f>
        <v>0.7803436784</v>
      </c>
      <c r="H84" s="18" t="s">
        <v>31</v>
      </c>
      <c r="I84" s="20">
        <f>H81-D81</f>
        <v>0.1194539249</v>
      </c>
      <c r="J84" s="14"/>
      <c r="K84" s="14"/>
      <c r="L84" s="14"/>
      <c r="M84" s="14"/>
      <c r="N84" s="14"/>
      <c r="O84" s="14"/>
      <c r="P84" s="14"/>
      <c r="Q84" s="14"/>
      <c r="R84" s="7" t="s">
        <v>29</v>
      </c>
      <c r="S84" s="8">
        <f>S83+1</f>
        <v>3.284145543</v>
      </c>
    </row>
    <row r="85">
      <c r="A85" s="21"/>
      <c r="B85" s="22"/>
    </row>
    <row r="86">
      <c r="A86" s="23" t="s">
        <v>44</v>
      </c>
      <c r="B86" s="3" t="s">
        <v>2</v>
      </c>
      <c r="C86" s="4" t="s">
        <v>3</v>
      </c>
      <c r="D86" s="4" t="s">
        <v>4</v>
      </c>
      <c r="E86" s="4" t="s">
        <v>5</v>
      </c>
      <c r="F86" s="4" t="s">
        <v>6</v>
      </c>
      <c r="G86" s="4" t="s">
        <v>7</v>
      </c>
      <c r="H86" s="4" t="s">
        <v>8</v>
      </c>
      <c r="I86" s="4" t="s">
        <v>9</v>
      </c>
      <c r="J86" s="4" t="s">
        <v>10</v>
      </c>
      <c r="K86" s="4" t="s">
        <v>11</v>
      </c>
      <c r="L86" s="4" t="s">
        <v>12</v>
      </c>
      <c r="M86" s="4" t="s">
        <v>13</v>
      </c>
      <c r="N86" s="4" t="s">
        <v>14</v>
      </c>
      <c r="O86" s="4" t="s">
        <v>15</v>
      </c>
      <c r="P86" s="4" t="s">
        <v>45</v>
      </c>
      <c r="Q86" s="4" t="s">
        <v>46</v>
      </c>
      <c r="R86" s="4" t="s">
        <v>17</v>
      </c>
      <c r="S86" s="26" t="s">
        <v>47</v>
      </c>
      <c r="T86" s="6"/>
    </row>
    <row r="87">
      <c r="A87" s="24"/>
      <c r="B87" s="7" t="s">
        <v>19</v>
      </c>
      <c r="C87" s="4">
        <v>1309.0</v>
      </c>
      <c r="D87" s="4">
        <v>8891.0</v>
      </c>
      <c r="E87" s="4">
        <v>178.0</v>
      </c>
      <c r="F87" s="4">
        <v>0.0</v>
      </c>
      <c r="G87" s="4">
        <v>160.0</v>
      </c>
      <c r="H87" s="4">
        <v>6893.0</v>
      </c>
      <c r="I87" s="4">
        <v>4221.0</v>
      </c>
      <c r="J87" s="4">
        <v>0.0</v>
      </c>
      <c r="K87" s="4">
        <v>238.0</v>
      </c>
      <c r="L87" s="4">
        <v>853.0</v>
      </c>
      <c r="M87" s="4">
        <v>48.0</v>
      </c>
      <c r="N87" s="4">
        <v>136.0</v>
      </c>
      <c r="O87" s="4">
        <v>662.0</v>
      </c>
      <c r="P87" s="4">
        <v>498.0</v>
      </c>
      <c r="Q87" s="4">
        <v>1962.0</v>
      </c>
      <c r="R87" s="4">
        <f t="shared" ref="R87:R89" si="25">SUM(C87:Q87)</f>
        <v>26049</v>
      </c>
      <c r="S87" s="4" t="s">
        <v>20</v>
      </c>
      <c r="T87" s="4" t="s">
        <v>21</v>
      </c>
    </row>
    <row r="88">
      <c r="A88" s="24"/>
      <c r="B88" s="7" t="s">
        <v>22</v>
      </c>
      <c r="C88" s="10">
        <f>C87/R87</f>
        <v>0.05025144919</v>
      </c>
      <c r="D88" s="9">
        <f>D87/R87</f>
        <v>0.3413182848</v>
      </c>
      <c r="E88" s="10">
        <f>E87/R87</f>
        <v>0.00683327575</v>
      </c>
      <c r="F88" s="10">
        <f>F87/R87</f>
        <v>0</v>
      </c>
      <c r="G88" s="10">
        <f>G87/R87</f>
        <v>0.006142270337</v>
      </c>
      <c r="H88" s="11">
        <f>H87/R87</f>
        <v>0.2646166839</v>
      </c>
      <c r="I88" s="10">
        <f>I87/R87</f>
        <v>0.1620407693</v>
      </c>
      <c r="J88" s="10">
        <f>J87/R87</f>
        <v>0</v>
      </c>
      <c r="K88" s="10">
        <f>K87/R87</f>
        <v>0.009136627126</v>
      </c>
      <c r="L88" s="10">
        <f>L87/R87</f>
        <v>0.03274597873</v>
      </c>
      <c r="M88" s="10">
        <f>M87/R87</f>
        <v>0.001842681101</v>
      </c>
      <c r="N88" s="10">
        <f>N87/R87</f>
        <v>0.005220929786</v>
      </c>
      <c r="O88" s="10">
        <f>O87/R87</f>
        <v>0.02541364352</v>
      </c>
      <c r="P88" s="10">
        <f>P87/R87</f>
        <v>0.01911781642</v>
      </c>
      <c r="Q88" s="10">
        <f>Q87/R87</f>
        <v>0.07531959</v>
      </c>
      <c r="R88" s="27">
        <f t="shared" si="25"/>
        <v>1</v>
      </c>
      <c r="S88" s="4" t="s">
        <v>48</v>
      </c>
      <c r="T88" s="8">
        <f>C91*C91</f>
        <v>20.06257409</v>
      </c>
    </row>
    <row r="89">
      <c r="A89" s="24"/>
      <c r="B89" s="7" t="s">
        <v>24</v>
      </c>
      <c r="C89" s="10">
        <f t="shared" ref="C89:Q89" si="26">C88*C88</f>
        <v>0.002525208146</v>
      </c>
      <c r="D89" s="10">
        <f t="shared" si="26"/>
        <v>0.1164981715</v>
      </c>
      <c r="E89" s="10">
        <f t="shared" si="26"/>
        <v>0.00004669365747</v>
      </c>
      <c r="F89" s="10">
        <f t="shared" si="26"/>
        <v>0</v>
      </c>
      <c r="G89" s="10">
        <f t="shared" si="26"/>
        <v>0.00003772748489</v>
      </c>
      <c r="H89" s="10">
        <f t="shared" si="26"/>
        <v>0.07002198942</v>
      </c>
      <c r="I89" s="10">
        <f t="shared" si="26"/>
        <v>0.02625721092</v>
      </c>
      <c r="J89" s="10">
        <f t="shared" si="26"/>
        <v>0</v>
      </c>
      <c r="K89" s="10">
        <f t="shared" si="26"/>
        <v>0.00008347795524</v>
      </c>
      <c r="L89" s="10">
        <f t="shared" si="26"/>
        <v>0.001072299123</v>
      </c>
      <c r="M89" s="10">
        <f t="shared" si="26"/>
        <v>0.00000339547364</v>
      </c>
      <c r="N89" s="10">
        <f t="shared" si="26"/>
        <v>0.00002725810783</v>
      </c>
      <c r="O89" s="10">
        <f t="shared" si="26"/>
        <v>0.0006458532769</v>
      </c>
      <c r="P89" s="10">
        <f t="shared" si="26"/>
        <v>0.0003654909048</v>
      </c>
      <c r="Q89" s="10">
        <f t="shared" si="26"/>
        <v>0.005673040638</v>
      </c>
      <c r="R89" s="28">
        <f t="shared" si="25"/>
        <v>0.2232578166</v>
      </c>
      <c r="S89" s="29" t="s">
        <v>25</v>
      </c>
      <c r="T89" s="13">
        <f>R89-D89</f>
        <v>0.1067596451</v>
      </c>
    </row>
    <row r="90">
      <c r="A90" s="24"/>
      <c r="B90" s="7" t="s">
        <v>26</v>
      </c>
      <c r="C90" s="10">
        <f>SUM(C89:Q89)</f>
        <v>0.2232578166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30"/>
      <c r="S90" s="29" t="s">
        <v>27</v>
      </c>
      <c r="T90" s="8">
        <f>T88*T89</f>
        <v>2.14187329</v>
      </c>
    </row>
    <row r="91">
      <c r="A91" s="25"/>
      <c r="B91" s="16" t="s">
        <v>28</v>
      </c>
      <c r="C91" s="17">
        <f>1/C90</f>
        <v>4.479126487</v>
      </c>
      <c r="D91" s="18" t="s">
        <v>29</v>
      </c>
      <c r="E91" s="17">
        <f>T91</f>
        <v>3.14187329</v>
      </c>
      <c r="F91" s="18" t="s">
        <v>30</v>
      </c>
      <c r="G91" s="19">
        <f>1-R89</f>
        <v>0.7767421834</v>
      </c>
      <c r="H91" s="18" t="s">
        <v>31</v>
      </c>
      <c r="I91" s="20">
        <f>D88-H88</f>
        <v>0.07670160083</v>
      </c>
      <c r="J91" s="14"/>
      <c r="K91" s="14"/>
      <c r="L91" s="14"/>
      <c r="M91" s="14"/>
      <c r="N91" s="14"/>
      <c r="O91" s="14"/>
      <c r="P91" s="14"/>
      <c r="Q91" s="14"/>
      <c r="R91" s="31"/>
      <c r="S91" s="4" t="s">
        <v>29</v>
      </c>
      <c r="T91" s="8">
        <f>T90+1</f>
        <v>3.14187329</v>
      </c>
    </row>
    <row r="92">
      <c r="A92" s="21"/>
      <c r="B92" s="22"/>
    </row>
    <row r="93">
      <c r="A93" s="23" t="s">
        <v>49</v>
      </c>
      <c r="B93" s="3" t="s">
        <v>2</v>
      </c>
      <c r="C93" s="4" t="s">
        <v>3</v>
      </c>
      <c r="D93" s="4" t="s">
        <v>4</v>
      </c>
      <c r="E93" s="4" t="s">
        <v>5</v>
      </c>
      <c r="F93" s="4" t="s">
        <v>6</v>
      </c>
      <c r="G93" s="4" t="s">
        <v>7</v>
      </c>
      <c r="H93" s="4" t="s">
        <v>8</v>
      </c>
      <c r="I93" s="4" t="s">
        <v>9</v>
      </c>
      <c r="J93" s="4" t="s">
        <v>10</v>
      </c>
      <c r="K93" s="4" t="s">
        <v>11</v>
      </c>
      <c r="L93" s="4" t="s">
        <v>12</v>
      </c>
      <c r="M93" s="4" t="s">
        <v>13</v>
      </c>
      <c r="N93" s="4" t="s">
        <v>14</v>
      </c>
      <c r="O93" s="4" t="s">
        <v>15</v>
      </c>
      <c r="P93" s="4" t="s">
        <v>16</v>
      </c>
      <c r="Q93" s="4" t="s">
        <v>17</v>
      </c>
      <c r="R93" s="5" t="s">
        <v>18</v>
      </c>
      <c r="S93" s="6"/>
    </row>
    <row r="94">
      <c r="A94" s="24"/>
      <c r="B94" s="7" t="s">
        <v>19</v>
      </c>
      <c r="C94" s="4">
        <v>178.0</v>
      </c>
      <c r="D94" s="4">
        <v>3328.0</v>
      </c>
      <c r="E94" s="4">
        <v>0.0</v>
      </c>
      <c r="F94" s="4">
        <v>76.0</v>
      </c>
      <c r="G94" s="4">
        <v>317.0</v>
      </c>
      <c r="H94" s="4">
        <v>5386.0</v>
      </c>
      <c r="I94" s="4">
        <v>830.0</v>
      </c>
      <c r="J94" s="4">
        <v>0.0</v>
      </c>
      <c r="K94" s="4">
        <v>352.0</v>
      </c>
      <c r="L94" s="4">
        <v>591.0</v>
      </c>
      <c r="M94" s="4">
        <v>0.0</v>
      </c>
      <c r="N94" s="4">
        <v>5145.0</v>
      </c>
      <c r="O94" s="4">
        <v>210.0</v>
      </c>
      <c r="P94" s="4">
        <v>0.0</v>
      </c>
      <c r="Q94" s="8">
        <f t="shared" ref="Q94:Q96" si="27">SUM(C94:P94)</f>
        <v>16413</v>
      </c>
      <c r="R94" s="4" t="s">
        <v>20</v>
      </c>
      <c r="S94" s="4" t="s">
        <v>21</v>
      </c>
    </row>
    <row r="95">
      <c r="A95" s="24"/>
      <c r="B95" s="7" t="s">
        <v>22</v>
      </c>
      <c r="C95" s="10">
        <f>C94/Q94</f>
        <v>0.01084506184</v>
      </c>
      <c r="D95" s="10">
        <f>D94/Q94</f>
        <v>0.2027661</v>
      </c>
      <c r="E95" s="10">
        <f>E94/Q94</f>
        <v>0</v>
      </c>
      <c r="F95" s="10">
        <f>F94/Q94</f>
        <v>0.004630475842</v>
      </c>
      <c r="G95" s="10">
        <f>G94/Q94</f>
        <v>0.01931395845</v>
      </c>
      <c r="H95" s="9">
        <f>H94/Q94</f>
        <v>0.3281545117</v>
      </c>
      <c r="I95" s="10">
        <f>I94/Q94</f>
        <v>0.05056967038</v>
      </c>
      <c r="J95" s="10">
        <f>J94/Q94</f>
        <v>0</v>
      </c>
      <c r="K95" s="10">
        <f>K94/Q94</f>
        <v>0.02144641443</v>
      </c>
      <c r="L95" s="10">
        <f>L94/Q94</f>
        <v>0.03600804241</v>
      </c>
      <c r="M95" s="10">
        <f>M94/Q94</f>
        <v>0</v>
      </c>
      <c r="N95" s="11">
        <f>N94/Q94</f>
        <v>0.3134710291</v>
      </c>
      <c r="O95" s="10">
        <f>O94/Q94</f>
        <v>0.01279473588</v>
      </c>
      <c r="P95" s="10">
        <f>P94/Q94</f>
        <v>0</v>
      </c>
      <c r="Q95" s="10">
        <f t="shared" si="27"/>
        <v>1</v>
      </c>
      <c r="R95" s="7" t="s">
        <v>23</v>
      </c>
      <c r="S95" s="8">
        <f>C98*C98</f>
        <v>15.74039651</v>
      </c>
    </row>
    <row r="96">
      <c r="A96" s="24"/>
      <c r="B96" s="7" t="s">
        <v>24</v>
      </c>
      <c r="C96" s="10">
        <f t="shared" ref="C96:P96" si="28">C95*C95</f>
        <v>0.0001176153663</v>
      </c>
      <c r="D96" s="10">
        <f t="shared" si="28"/>
        <v>0.04111409133</v>
      </c>
      <c r="E96" s="10">
        <f t="shared" si="28"/>
        <v>0</v>
      </c>
      <c r="F96" s="10">
        <f t="shared" si="28"/>
        <v>0.00002144130653</v>
      </c>
      <c r="G96" s="10">
        <f t="shared" si="28"/>
        <v>0.0003730289909</v>
      </c>
      <c r="H96" s="10">
        <f t="shared" si="28"/>
        <v>0.1076853835</v>
      </c>
      <c r="I96" s="10">
        <f t="shared" si="28"/>
        <v>0.002557291563</v>
      </c>
      <c r="J96" s="10">
        <f t="shared" si="28"/>
        <v>0</v>
      </c>
      <c r="K96" s="10">
        <f t="shared" si="28"/>
        <v>0.0004599486918</v>
      </c>
      <c r="L96" s="10">
        <f t="shared" si="28"/>
        <v>0.001296579118</v>
      </c>
      <c r="M96" s="10">
        <f t="shared" si="28"/>
        <v>0</v>
      </c>
      <c r="N96" s="10">
        <f t="shared" si="28"/>
        <v>0.09826408606</v>
      </c>
      <c r="O96" s="10">
        <f t="shared" si="28"/>
        <v>0.0001637052662</v>
      </c>
      <c r="P96" s="10">
        <f t="shared" si="28"/>
        <v>0</v>
      </c>
      <c r="Q96" s="10">
        <f t="shared" si="27"/>
        <v>0.2520531712</v>
      </c>
      <c r="R96" s="12" t="s">
        <v>25</v>
      </c>
      <c r="S96" s="13">
        <f>Q96-H96</f>
        <v>0.1443677877</v>
      </c>
    </row>
    <row r="97">
      <c r="A97" s="24"/>
      <c r="B97" s="7" t="s">
        <v>26</v>
      </c>
      <c r="C97" s="10">
        <f>SUM(C96:P96)</f>
        <v>0.2520531712</v>
      </c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5" t="s">
        <v>27</v>
      </c>
      <c r="S97" s="8">
        <f>S95*S96</f>
        <v>2.272406221</v>
      </c>
    </row>
    <row r="98">
      <c r="A98" s="25"/>
      <c r="B98" s="16" t="s">
        <v>28</v>
      </c>
      <c r="C98" s="17">
        <f>1/C97</f>
        <v>3.967416856</v>
      </c>
      <c r="D98" s="18" t="s">
        <v>29</v>
      </c>
      <c r="E98" s="17">
        <f>S98</f>
        <v>3.272406221</v>
      </c>
      <c r="F98" s="18" t="s">
        <v>30</v>
      </c>
      <c r="G98" s="19">
        <f>1-Q96</f>
        <v>0.7479468288</v>
      </c>
      <c r="H98" s="18" t="s">
        <v>31</v>
      </c>
      <c r="I98" s="20">
        <f>H95-N95</f>
        <v>0.01468348261</v>
      </c>
      <c r="J98" s="14"/>
      <c r="K98" s="14"/>
      <c r="L98" s="14"/>
      <c r="M98" s="14"/>
      <c r="N98" s="14"/>
      <c r="O98" s="14"/>
      <c r="P98" s="14"/>
      <c r="Q98" s="14"/>
      <c r="R98" s="7" t="s">
        <v>29</v>
      </c>
      <c r="S98" s="8">
        <f>S97+1</f>
        <v>3.272406221</v>
      </c>
    </row>
    <row r="99">
      <c r="A99" s="21"/>
      <c r="B99" s="22"/>
    </row>
    <row r="100">
      <c r="A100" s="23" t="s">
        <v>50</v>
      </c>
      <c r="B100" s="3" t="s">
        <v>2</v>
      </c>
      <c r="C100" s="4" t="s">
        <v>3</v>
      </c>
      <c r="D100" s="4" t="s">
        <v>4</v>
      </c>
      <c r="E100" s="4" t="s">
        <v>5</v>
      </c>
      <c r="F100" s="4" t="s">
        <v>6</v>
      </c>
      <c r="G100" s="4" t="s">
        <v>7</v>
      </c>
      <c r="H100" s="4" t="s">
        <v>8</v>
      </c>
      <c r="I100" s="4" t="s">
        <v>9</v>
      </c>
      <c r="J100" s="4" t="s">
        <v>10</v>
      </c>
      <c r="K100" s="4" t="s">
        <v>11</v>
      </c>
      <c r="L100" s="4" t="s">
        <v>12</v>
      </c>
      <c r="M100" s="4" t="s">
        <v>13</v>
      </c>
      <c r="N100" s="4" t="s">
        <v>14</v>
      </c>
      <c r="O100" s="4" t="s">
        <v>15</v>
      </c>
      <c r="P100" s="4" t="s">
        <v>16</v>
      </c>
      <c r="Q100" s="4" t="s">
        <v>17</v>
      </c>
      <c r="R100" s="5" t="s">
        <v>18</v>
      </c>
      <c r="S100" s="6"/>
    </row>
    <row r="101">
      <c r="A101" s="24"/>
      <c r="B101" s="7" t="s">
        <v>19</v>
      </c>
      <c r="C101" s="4">
        <v>985.0</v>
      </c>
      <c r="D101" s="4">
        <v>84.0</v>
      </c>
      <c r="E101" s="4">
        <v>0.0</v>
      </c>
      <c r="F101" s="4">
        <v>0.0</v>
      </c>
      <c r="G101" s="4">
        <v>58.0</v>
      </c>
      <c r="H101" s="4">
        <v>2931.0</v>
      </c>
      <c r="I101" s="4">
        <v>2005.0</v>
      </c>
      <c r="J101" s="4">
        <v>0.0</v>
      </c>
      <c r="K101" s="4">
        <v>134.0</v>
      </c>
      <c r="L101" s="4">
        <v>113.0</v>
      </c>
      <c r="M101" s="4">
        <v>36.0</v>
      </c>
      <c r="N101" s="4">
        <v>0.0</v>
      </c>
      <c r="O101" s="4">
        <v>0.0</v>
      </c>
      <c r="P101" s="4">
        <v>0.0</v>
      </c>
      <c r="Q101" s="8">
        <f t="shared" ref="Q101:Q103" si="29">SUM(C101:P101)</f>
        <v>6346</v>
      </c>
      <c r="R101" s="4" t="s">
        <v>20</v>
      </c>
      <c r="S101" s="4" t="s">
        <v>21</v>
      </c>
    </row>
    <row r="102">
      <c r="A102" s="24"/>
      <c r="B102" s="7" t="s">
        <v>22</v>
      </c>
      <c r="C102" s="10">
        <f>C101/Q101</f>
        <v>0.155215884</v>
      </c>
      <c r="D102" s="10">
        <f>D101/Q101</f>
        <v>0.01323668453</v>
      </c>
      <c r="E102" s="10">
        <f>E101/Q101</f>
        <v>0</v>
      </c>
      <c r="F102" s="10">
        <f>F101/Q101</f>
        <v>0</v>
      </c>
      <c r="G102" s="10">
        <f>G101/Q101</f>
        <v>0.009139615506</v>
      </c>
      <c r="H102" s="9">
        <f>H101/Q101</f>
        <v>0.4618657422</v>
      </c>
      <c r="I102" s="11">
        <f>I101/Q101</f>
        <v>0.3159470533</v>
      </c>
      <c r="J102" s="10">
        <f>J101/Q101</f>
        <v>0</v>
      </c>
      <c r="K102" s="10">
        <f>K101/Q101</f>
        <v>0.02111566341</v>
      </c>
      <c r="L102" s="10">
        <f>L101/Q101</f>
        <v>0.01780649228</v>
      </c>
      <c r="M102" s="10">
        <f>M101/Q101</f>
        <v>0.005672864797</v>
      </c>
      <c r="N102" s="10">
        <f>N101/Q101</f>
        <v>0</v>
      </c>
      <c r="O102" s="10">
        <f>O101/Q101</f>
        <v>0</v>
      </c>
      <c r="P102" s="10">
        <f>P101/Q101</f>
        <v>0</v>
      </c>
      <c r="Q102" s="10">
        <f t="shared" si="29"/>
        <v>1</v>
      </c>
      <c r="R102" s="7" t="s">
        <v>23</v>
      </c>
      <c r="S102" s="8">
        <f>C105*C105</f>
        <v>8.738279649</v>
      </c>
    </row>
    <row r="103">
      <c r="A103" s="24"/>
      <c r="B103" s="7" t="s">
        <v>24</v>
      </c>
      <c r="C103" s="10">
        <f t="shared" ref="C103:P103" si="30">C102*C102</f>
        <v>0.02409197065</v>
      </c>
      <c r="D103" s="10">
        <f t="shared" si="30"/>
        <v>0.0001752098172</v>
      </c>
      <c r="E103" s="10">
        <f t="shared" si="30"/>
        <v>0</v>
      </c>
      <c r="F103" s="10">
        <f t="shared" si="30"/>
        <v>0</v>
      </c>
      <c r="G103" s="10">
        <f t="shared" si="30"/>
        <v>0.00008353257159</v>
      </c>
      <c r="H103" s="10">
        <f t="shared" si="30"/>
        <v>0.2133199638</v>
      </c>
      <c r="I103" s="10">
        <f t="shared" si="30"/>
        <v>0.09982254046</v>
      </c>
      <c r="J103" s="10">
        <f t="shared" si="30"/>
        <v>0</v>
      </c>
      <c r="K103" s="10">
        <f t="shared" si="30"/>
        <v>0.0004458712412</v>
      </c>
      <c r="L103" s="10">
        <f t="shared" si="30"/>
        <v>0.0003170711673</v>
      </c>
      <c r="M103" s="10">
        <f t="shared" si="30"/>
        <v>0.000032181395</v>
      </c>
      <c r="N103" s="10">
        <f t="shared" si="30"/>
        <v>0</v>
      </c>
      <c r="O103" s="10">
        <f t="shared" si="30"/>
        <v>0</v>
      </c>
      <c r="P103" s="10">
        <f t="shared" si="30"/>
        <v>0</v>
      </c>
      <c r="Q103" s="10">
        <f t="shared" si="29"/>
        <v>0.3382883411</v>
      </c>
      <c r="R103" s="12" t="s">
        <v>25</v>
      </c>
      <c r="S103" s="13">
        <f>Q103-H103</f>
        <v>0.1249683773</v>
      </c>
    </row>
    <row r="104">
      <c r="A104" s="24"/>
      <c r="B104" s="7" t="s">
        <v>26</v>
      </c>
      <c r="C104" s="10">
        <f>SUM(C103:P103)</f>
        <v>0.3382883411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5" t="s">
        <v>27</v>
      </c>
      <c r="S104" s="8">
        <f>S102*S103</f>
        <v>1.092008628</v>
      </c>
    </row>
    <row r="105">
      <c r="A105" s="25"/>
      <c r="B105" s="16" t="s">
        <v>28</v>
      </c>
      <c r="C105" s="17">
        <f>1/C104</f>
        <v>2.956058127</v>
      </c>
      <c r="D105" s="18" t="s">
        <v>29</v>
      </c>
      <c r="E105" s="17">
        <f>S105</f>
        <v>2.092008628</v>
      </c>
      <c r="F105" s="18" t="s">
        <v>30</v>
      </c>
      <c r="G105" s="19">
        <f>1-Q103</f>
        <v>0.6617116589</v>
      </c>
      <c r="H105" s="18" t="s">
        <v>31</v>
      </c>
      <c r="I105" s="20">
        <f>H102-I102</f>
        <v>0.1459186889</v>
      </c>
      <c r="J105" s="14"/>
      <c r="K105" s="14"/>
      <c r="L105" s="14"/>
      <c r="M105" s="14"/>
      <c r="N105" s="14"/>
      <c r="O105" s="14"/>
      <c r="P105" s="14"/>
      <c r="Q105" s="14"/>
      <c r="R105" s="7" t="s">
        <v>29</v>
      </c>
      <c r="S105" s="8">
        <f>S104+1</f>
        <v>2.092008628</v>
      </c>
    </row>
    <row r="106">
      <c r="A106" s="21"/>
      <c r="B106" s="22"/>
    </row>
    <row r="107">
      <c r="A107" s="23" t="s">
        <v>51</v>
      </c>
      <c r="B107" s="3" t="s">
        <v>2</v>
      </c>
      <c r="C107" s="4" t="s">
        <v>3</v>
      </c>
      <c r="D107" s="4" t="s">
        <v>4</v>
      </c>
      <c r="E107" s="4" t="s">
        <v>5</v>
      </c>
      <c r="F107" s="4" t="s">
        <v>6</v>
      </c>
      <c r="G107" s="4" t="s">
        <v>7</v>
      </c>
      <c r="H107" s="4" t="s">
        <v>8</v>
      </c>
      <c r="I107" s="4" t="s">
        <v>9</v>
      </c>
      <c r="J107" s="4" t="s">
        <v>10</v>
      </c>
      <c r="K107" s="4" t="s">
        <v>11</v>
      </c>
      <c r="L107" s="4" t="s">
        <v>12</v>
      </c>
      <c r="M107" s="4" t="s">
        <v>13</v>
      </c>
      <c r="N107" s="4" t="s">
        <v>14</v>
      </c>
      <c r="O107" s="4" t="s">
        <v>15</v>
      </c>
      <c r="P107" s="4" t="s">
        <v>16</v>
      </c>
      <c r="Q107" s="4" t="s">
        <v>17</v>
      </c>
      <c r="R107" s="5" t="s">
        <v>18</v>
      </c>
      <c r="S107" s="6"/>
    </row>
    <row r="108">
      <c r="A108" s="24"/>
      <c r="B108" s="7" t="s">
        <v>19</v>
      </c>
      <c r="C108" s="4">
        <v>257.0</v>
      </c>
      <c r="D108" s="4">
        <v>570.0</v>
      </c>
      <c r="E108" s="4">
        <v>744.0</v>
      </c>
      <c r="F108" s="4">
        <v>0.0</v>
      </c>
      <c r="G108" s="4">
        <v>0.0</v>
      </c>
      <c r="H108" s="4">
        <v>137.0</v>
      </c>
      <c r="I108" s="4">
        <v>24.0</v>
      </c>
      <c r="J108" s="4">
        <v>0.0</v>
      </c>
      <c r="K108" s="4">
        <v>0.0</v>
      </c>
      <c r="L108" s="4">
        <v>101.0</v>
      </c>
      <c r="M108" s="4">
        <v>0.0</v>
      </c>
      <c r="N108" s="4">
        <v>0.0</v>
      </c>
      <c r="O108" s="4">
        <v>0.0</v>
      </c>
      <c r="P108" s="4">
        <v>0.0</v>
      </c>
      <c r="Q108" s="8">
        <f t="shared" ref="Q108:Q110" si="31">SUM(C108:P108)</f>
        <v>1833</v>
      </c>
      <c r="R108" s="4" t="s">
        <v>20</v>
      </c>
      <c r="S108" s="4" t="s">
        <v>21</v>
      </c>
    </row>
    <row r="109">
      <c r="A109" s="24"/>
      <c r="B109" s="7" t="s">
        <v>22</v>
      </c>
      <c r="C109" s="10">
        <f>C108/Q108</f>
        <v>0.1402073104</v>
      </c>
      <c r="D109" s="11">
        <f>D108/Q108</f>
        <v>0.3109656301</v>
      </c>
      <c r="E109" s="9">
        <f>E108/Q108</f>
        <v>0.4058919804</v>
      </c>
      <c r="F109" s="10">
        <f>F108/Q108</f>
        <v>0</v>
      </c>
      <c r="G109" s="10">
        <f>G108/Q108</f>
        <v>0</v>
      </c>
      <c r="H109" s="10">
        <f>H108/Q108</f>
        <v>0.07474086197</v>
      </c>
      <c r="I109" s="10">
        <f>I108/Q108</f>
        <v>0.01309328969</v>
      </c>
      <c r="J109" s="10">
        <f>J108/Q108</f>
        <v>0</v>
      </c>
      <c r="K109" s="10">
        <f>K108/Q108</f>
        <v>0</v>
      </c>
      <c r="L109" s="10">
        <f>L108/Q108</f>
        <v>0.05510092744</v>
      </c>
      <c r="M109" s="10">
        <f>M108/Q108</f>
        <v>0</v>
      </c>
      <c r="N109" s="10">
        <f>N108/Q108</f>
        <v>0</v>
      </c>
      <c r="O109" s="10">
        <f>O108/Q108</f>
        <v>0</v>
      </c>
      <c r="P109" s="10">
        <f>P108/Q108</f>
        <v>0</v>
      </c>
      <c r="Q109" s="10">
        <f t="shared" si="31"/>
        <v>1</v>
      </c>
      <c r="R109" s="7" t="s">
        <v>23</v>
      </c>
      <c r="S109" s="8">
        <f>C112*C112</f>
        <v>11.89883114</v>
      </c>
    </row>
    <row r="110">
      <c r="A110" s="24"/>
      <c r="B110" s="7" t="s">
        <v>24</v>
      </c>
      <c r="C110" s="10">
        <f t="shared" ref="C110:P110" si="32">C109*C109</f>
        <v>0.0196580899</v>
      </c>
      <c r="D110" s="10">
        <f t="shared" si="32"/>
        <v>0.09669962311</v>
      </c>
      <c r="E110" s="10">
        <f t="shared" si="32"/>
        <v>0.1647482997</v>
      </c>
      <c r="F110" s="10">
        <f t="shared" si="32"/>
        <v>0</v>
      </c>
      <c r="G110" s="10">
        <f t="shared" si="32"/>
        <v>0</v>
      </c>
      <c r="H110" s="10">
        <f t="shared" si="32"/>
        <v>0.005586196449</v>
      </c>
      <c r="I110" s="10">
        <f t="shared" si="32"/>
        <v>0.0001714342349</v>
      </c>
      <c r="J110" s="10">
        <f t="shared" si="32"/>
        <v>0</v>
      </c>
      <c r="K110" s="10">
        <f t="shared" si="32"/>
        <v>0</v>
      </c>
      <c r="L110" s="10">
        <f t="shared" si="32"/>
        <v>0.003036112205</v>
      </c>
      <c r="M110" s="10">
        <f t="shared" si="32"/>
        <v>0</v>
      </c>
      <c r="N110" s="10">
        <f t="shared" si="32"/>
        <v>0</v>
      </c>
      <c r="O110" s="10">
        <f t="shared" si="32"/>
        <v>0</v>
      </c>
      <c r="P110" s="10">
        <f t="shared" si="32"/>
        <v>0</v>
      </c>
      <c r="Q110" s="10">
        <f t="shared" si="31"/>
        <v>0.2898997556</v>
      </c>
      <c r="R110" s="12" t="s">
        <v>25</v>
      </c>
      <c r="S110" s="13">
        <f>Q110-E110</f>
        <v>0.1251514559</v>
      </c>
    </row>
    <row r="111">
      <c r="A111" s="24"/>
      <c r="B111" s="7" t="s">
        <v>26</v>
      </c>
      <c r="C111" s="10">
        <f>SUM(C110:P110)</f>
        <v>0.2898997556</v>
      </c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5" t="s">
        <v>27</v>
      </c>
      <c r="S111" s="8">
        <f>S109*S110</f>
        <v>1.489156041</v>
      </c>
    </row>
    <row r="112">
      <c r="A112" s="25"/>
      <c r="B112" s="16" t="s">
        <v>28</v>
      </c>
      <c r="C112" s="17">
        <f>1/C111</f>
        <v>3.449468241</v>
      </c>
      <c r="D112" s="18" t="s">
        <v>29</v>
      </c>
      <c r="E112" s="17">
        <f>S112</f>
        <v>2.489156041</v>
      </c>
      <c r="F112" s="18" t="s">
        <v>30</v>
      </c>
      <c r="G112" s="19">
        <f>1-Q110</f>
        <v>0.7101002444</v>
      </c>
      <c r="H112" s="18" t="s">
        <v>31</v>
      </c>
      <c r="I112" s="20">
        <f>E109-D109</f>
        <v>0.09492635025</v>
      </c>
      <c r="J112" s="14"/>
      <c r="K112" s="14"/>
      <c r="L112" s="14"/>
      <c r="M112" s="14"/>
      <c r="N112" s="14"/>
      <c r="O112" s="14"/>
      <c r="P112" s="14"/>
      <c r="Q112" s="14"/>
      <c r="R112" s="7" t="s">
        <v>29</v>
      </c>
      <c r="S112" s="8">
        <f>S111+1</f>
        <v>2.489156041</v>
      </c>
    </row>
    <row r="113">
      <c r="A113" s="21"/>
      <c r="B113" s="22"/>
    </row>
    <row r="114">
      <c r="A114" s="23" t="s">
        <v>52</v>
      </c>
      <c r="B114" s="3" t="s">
        <v>2</v>
      </c>
      <c r="C114" s="4" t="s">
        <v>3</v>
      </c>
      <c r="D114" s="4" t="s">
        <v>4</v>
      </c>
      <c r="E114" s="4" t="s">
        <v>5</v>
      </c>
      <c r="F114" s="4" t="s">
        <v>6</v>
      </c>
      <c r="G114" s="4" t="s">
        <v>7</v>
      </c>
      <c r="H114" s="4" t="s">
        <v>8</v>
      </c>
      <c r="I114" s="4" t="s">
        <v>9</v>
      </c>
      <c r="J114" s="4" t="s">
        <v>10</v>
      </c>
      <c r="K114" s="4" t="s">
        <v>11</v>
      </c>
      <c r="L114" s="4" t="s">
        <v>12</v>
      </c>
      <c r="M114" s="4" t="s">
        <v>13</v>
      </c>
      <c r="N114" s="4" t="s">
        <v>14</v>
      </c>
      <c r="O114" s="4" t="s">
        <v>15</v>
      </c>
      <c r="P114" s="4" t="s">
        <v>16</v>
      </c>
      <c r="Q114" s="4" t="s">
        <v>17</v>
      </c>
      <c r="R114" s="5" t="s">
        <v>18</v>
      </c>
      <c r="S114" s="6"/>
    </row>
    <row r="115">
      <c r="A115" s="24"/>
      <c r="B115" s="7" t="s">
        <v>19</v>
      </c>
      <c r="C115" s="4">
        <v>0.0</v>
      </c>
      <c r="D115" s="4">
        <v>35.0</v>
      </c>
      <c r="E115" s="4">
        <v>0.0</v>
      </c>
      <c r="F115" s="4">
        <v>2863.0</v>
      </c>
      <c r="G115" s="4">
        <v>381.0</v>
      </c>
      <c r="H115" s="4">
        <v>2380.0</v>
      </c>
      <c r="I115" s="4">
        <v>219.0</v>
      </c>
      <c r="J115" s="4">
        <v>0.0</v>
      </c>
      <c r="K115" s="4">
        <v>0.0</v>
      </c>
      <c r="L115" s="4">
        <v>202.0</v>
      </c>
      <c r="M115" s="4">
        <v>0.0</v>
      </c>
      <c r="N115" s="4">
        <v>0.0</v>
      </c>
      <c r="O115" s="4">
        <v>0.0</v>
      </c>
      <c r="P115" s="4">
        <v>0.0</v>
      </c>
      <c r="Q115" s="8">
        <f t="shared" ref="Q115:Q117" si="33">SUM(C115:P115)</f>
        <v>6080</v>
      </c>
      <c r="R115" s="4" t="s">
        <v>20</v>
      </c>
      <c r="S115" s="4" t="s">
        <v>21</v>
      </c>
    </row>
    <row r="116">
      <c r="A116" s="24"/>
      <c r="B116" s="7" t="s">
        <v>22</v>
      </c>
      <c r="C116" s="10">
        <f>C115/Q115</f>
        <v>0</v>
      </c>
      <c r="D116" s="10">
        <f>D115/Q115</f>
        <v>0.005756578947</v>
      </c>
      <c r="E116" s="10">
        <f>E115/Q115</f>
        <v>0</v>
      </c>
      <c r="F116" s="9">
        <f>F115/Q115</f>
        <v>0.4708881579</v>
      </c>
      <c r="G116" s="10">
        <f>G115/Q115</f>
        <v>0.06266447368</v>
      </c>
      <c r="H116" s="11">
        <f>H115/Q115</f>
        <v>0.3914473684</v>
      </c>
      <c r="I116" s="10">
        <f>I115/Q115</f>
        <v>0.03601973684</v>
      </c>
      <c r="J116" s="10">
        <f>J115/Q115</f>
        <v>0</v>
      </c>
      <c r="K116" s="10">
        <f>K115/Q115</f>
        <v>0</v>
      </c>
      <c r="L116" s="10">
        <f>L115/Q115</f>
        <v>0.03322368421</v>
      </c>
      <c r="M116" s="10">
        <f>M115/Q115</f>
        <v>0</v>
      </c>
      <c r="N116" s="10">
        <f>N115/Q115</f>
        <v>0</v>
      </c>
      <c r="O116" s="10">
        <f>O115/Q115</f>
        <v>0</v>
      </c>
      <c r="P116" s="10">
        <f>P115/Q115</f>
        <v>0</v>
      </c>
      <c r="Q116" s="10">
        <f t="shared" si="33"/>
        <v>1</v>
      </c>
      <c r="R116" s="7" t="s">
        <v>23</v>
      </c>
      <c r="S116" s="8">
        <f>C119*C119</f>
        <v>6.877060055</v>
      </c>
    </row>
    <row r="117">
      <c r="A117" s="24"/>
      <c r="B117" s="7" t="s">
        <v>24</v>
      </c>
      <c r="C117" s="10">
        <f t="shared" ref="C117:P117" si="34">C116*C116</f>
        <v>0</v>
      </c>
      <c r="D117" s="10">
        <f t="shared" si="34"/>
        <v>0.00003313820118</v>
      </c>
      <c r="E117" s="10">
        <f t="shared" si="34"/>
        <v>0</v>
      </c>
      <c r="F117" s="10">
        <f t="shared" si="34"/>
        <v>0.2217356572</v>
      </c>
      <c r="G117" s="10">
        <f t="shared" si="34"/>
        <v>0.003926836262</v>
      </c>
      <c r="H117" s="10">
        <f t="shared" si="34"/>
        <v>0.1532310422</v>
      </c>
      <c r="I117" s="10">
        <f t="shared" si="34"/>
        <v>0.001297421442</v>
      </c>
      <c r="J117" s="10">
        <f t="shared" si="34"/>
        <v>0</v>
      </c>
      <c r="K117" s="10">
        <f t="shared" si="34"/>
        <v>0</v>
      </c>
      <c r="L117" s="10">
        <f t="shared" si="34"/>
        <v>0.001103813193</v>
      </c>
      <c r="M117" s="10">
        <f t="shared" si="34"/>
        <v>0</v>
      </c>
      <c r="N117" s="10">
        <f t="shared" si="34"/>
        <v>0</v>
      </c>
      <c r="O117" s="10">
        <f t="shared" si="34"/>
        <v>0</v>
      </c>
      <c r="P117" s="10">
        <f t="shared" si="34"/>
        <v>0</v>
      </c>
      <c r="Q117" s="10">
        <f t="shared" si="33"/>
        <v>0.3813279086</v>
      </c>
      <c r="R117" s="12" t="s">
        <v>25</v>
      </c>
      <c r="S117" s="13">
        <f>Q117-F117</f>
        <v>0.1595922513</v>
      </c>
    </row>
    <row r="118">
      <c r="A118" s="24"/>
      <c r="B118" s="7" t="s">
        <v>26</v>
      </c>
      <c r="C118" s="10">
        <f>SUM(C117:P117)</f>
        <v>0.3813279086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5" t="s">
        <v>27</v>
      </c>
      <c r="S118" s="8">
        <f>S116*S117</f>
        <v>1.097525497</v>
      </c>
    </row>
    <row r="119">
      <c r="A119" s="25"/>
      <c r="B119" s="16" t="s">
        <v>28</v>
      </c>
      <c r="C119" s="17">
        <f>1/C118</f>
        <v>2.622414928</v>
      </c>
      <c r="D119" s="18" t="s">
        <v>29</v>
      </c>
      <c r="E119" s="17">
        <f>S119</f>
        <v>2.097525497</v>
      </c>
      <c r="F119" s="18" t="s">
        <v>30</v>
      </c>
      <c r="G119" s="19">
        <f>1-Q117</f>
        <v>0.6186720914</v>
      </c>
      <c r="H119" s="18" t="s">
        <v>31</v>
      </c>
      <c r="I119" s="20">
        <f>F116-H116</f>
        <v>0.07944078947</v>
      </c>
      <c r="J119" s="14"/>
      <c r="K119" s="14"/>
      <c r="L119" s="14"/>
      <c r="M119" s="14"/>
      <c r="N119" s="14"/>
      <c r="O119" s="14"/>
      <c r="P119" s="14"/>
      <c r="Q119" s="14"/>
      <c r="R119" s="7" t="s">
        <v>29</v>
      </c>
      <c r="S119" s="8">
        <f>S118+1</f>
        <v>2.097525497</v>
      </c>
    </row>
    <row r="120">
      <c r="A120" s="21"/>
      <c r="B120" s="22"/>
    </row>
    <row r="121">
      <c r="A121" s="23" t="s">
        <v>53</v>
      </c>
      <c r="B121" s="3" t="s">
        <v>2</v>
      </c>
      <c r="C121" s="4" t="s">
        <v>3</v>
      </c>
      <c r="D121" s="4" t="s">
        <v>4</v>
      </c>
      <c r="E121" s="4" t="s">
        <v>5</v>
      </c>
      <c r="F121" s="4" t="s">
        <v>6</v>
      </c>
      <c r="G121" s="4" t="s">
        <v>7</v>
      </c>
      <c r="H121" s="4" t="s">
        <v>8</v>
      </c>
      <c r="I121" s="4" t="s">
        <v>9</v>
      </c>
      <c r="J121" s="4" t="s">
        <v>10</v>
      </c>
      <c r="K121" s="4" t="s">
        <v>11</v>
      </c>
      <c r="L121" s="4" t="s">
        <v>12</v>
      </c>
      <c r="M121" s="4" t="s">
        <v>13</v>
      </c>
      <c r="N121" s="4" t="s">
        <v>14</v>
      </c>
      <c r="O121" s="4" t="s">
        <v>15</v>
      </c>
      <c r="P121" s="4" t="s">
        <v>16</v>
      </c>
      <c r="Q121" s="4" t="s">
        <v>17</v>
      </c>
      <c r="R121" s="5" t="s">
        <v>18</v>
      </c>
      <c r="S121" s="6"/>
    </row>
    <row r="122">
      <c r="A122" s="24"/>
      <c r="B122" s="7" t="s">
        <v>19</v>
      </c>
      <c r="C122" s="4">
        <v>600.0</v>
      </c>
      <c r="D122" s="4">
        <v>59.0</v>
      </c>
      <c r="E122" s="4">
        <v>0.0</v>
      </c>
      <c r="F122" s="4">
        <v>1114.0</v>
      </c>
      <c r="G122" s="4">
        <v>0.0</v>
      </c>
      <c r="H122" s="4">
        <v>358.0</v>
      </c>
      <c r="I122" s="4">
        <v>57.0</v>
      </c>
      <c r="J122" s="4">
        <v>0.0</v>
      </c>
      <c r="K122" s="4">
        <v>0.0</v>
      </c>
      <c r="L122" s="4">
        <v>11.0</v>
      </c>
      <c r="M122" s="4">
        <v>0.0</v>
      </c>
      <c r="N122" s="4">
        <v>0.0</v>
      </c>
      <c r="O122" s="4">
        <v>5.0</v>
      </c>
      <c r="P122" s="4">
        <v>0.0</v>
      </c>
      <c r="Q122" s="8">
        <f t="shared" ref="Q122:Q124" si="35">SUM(C122:P122)</f>
        <v>2204</v>
      </c>
      <c r="R122" s="4" t="s">
        <v>20</v>
      </c>
      <c r="S122" s="4" t="s">
        <v>21</v>
      </c>
    </row>
    <row r="123">
      <c r="A123" s="24"/>
      <c r="B123" s="7" t="s">
        <v>22</v>
      </c>
      <c r="C123" s="11">
        <f>C122/Q122</f>
        <v>0.2722323049</v>
      </c>
      <c r="D123" s="10">
        <f>D122/Q122</f>
        <v>0.02676950998</v>
      </c>
      <c r="E123" s="10">
        <f>E122/Q122</f>
        <v>0</v>
      </c>
      <c r="F123" s="9">
        <f>F122/Q122</f>
        <v>0.5054446461</v>
      </c>
      <c r="G123" s="10">
        <f>G122/Q122</f>
        <v>0</v>
      </c>
      <c r="H123" s="10">
        <f>H122/Q122</f>
        <v>0.1624319419</v>
      </c>
      <c r="I123" s="10">
        <f>I122/Q122</f>
        <v>0.02586206897</v>
      </c>
      <c r="J123" s="10">
        <f>J122/Q122</f>
        <v>0</v>
      </c>
      <c r="K123" s="10">
        <f>K122/Q122</f>
        <v>0</v>
      </c>
      <c r="L123" s="10">
        <f>L122/Q122</f>
        <v>0.00499092559</v>
      </c>
      <c r="M123" s="10">
        <f>M122/Q122</f>
        <v>0</v>
      </c>
      <c r="N123" s="10">
        <f>N122/Q122</f>
        <v>0</v>
      </c>
      <c r="O123" s="10">
        <f>O122/Q122</f>
        <v>0.002268602541</v>
      </c>
      <c r="P123" s="10">
        <f>P122/Q122</f>
        <v>0</v>
      </c>
      <c r="Q123" s="10">
        <f t="shared" si="35"/>
        <v>1</v>
      </c>
      <c r="R123" s="7" t="s">
        <v>23</v>
      </c>
      <c r="S123" s="8">
        <f>C126*C126</f>
        <v>7.829407671</v>
      </c>
    </row>
    <row r="124">
      <c r="A124" s="24"/>
      <c r="B124" s="7" t="s">
        <v>24</v>
      </c>
      <c r="C124" s="10">
        <f t="shared" ref="C124:P124" si="36">C123*C123</f>
        <v>0.07411042783</v>
      </c>
      <c r="D124" s="10">
        <f t="shared" si="36"/>
        <v>0.0007166066647</v>
      </c>
      <c r="E124" s="10">
        <f t="shared" si="36"/>
        <v>0</v>
      </c>
      <c r="F124" s="10">
        <f t="shared" si="36"/>
        <v>0.2554742903</v>
      </c>
      <c r="G124" s="10">
        <f t="shared" si="36"/>
        <v>0</v>
      </c>
      <c r="H124" s="10">
        <f t="shared" si="36"/>
        <v>0.02638413576</v>
      </c>
      <c r="I124" s="10">
        <f t="shared" si="36"/>
        <v>0.0006688466112</v>
      </c>
      <c r="J124" s="10">
        <f t="shared" si="36"/>
        <v>0</v>
      </c>
      <c r="K124" s="10">
        <f t="shared" si="36"/>
        <v>0</v>
      </c>
      <c r="L124" s="10">
        <f t="shared" si="36"/>
        <v>0.00002490933824</v>
      </c>
      <c r="M124" s="10">
        <f t="shared" si="36"/>
        <v>0</v>
      </c>
      <c r="N124" s="10">
        <f t="shared" si="36"/>
        <v>0</v>
      </c>
      <c r="O124" s="10">
        <f t="shared" si="36"/>
        <v>0.000005146557488</v>
      </c>
      <c r="P124" s="10">
        <f t="shared" si="36"/>
        <v>0</v>
      </c>
      <c r="Q124" s="10">
        <f t="shared" si="35"/>
        <v>0.357384363</v>
      </c>
      <c r="R124" s="12" t="s">
        <v>25</v>
      </c>
      <c r="S124" s="13">
        <f>Q124-F124</f>
        <v>0.1019100728</v>
      </c>
    </row>
    <row r="125">
      <c r="A125" s="24"/>
      <c r="B125" s="7" t="s">
        <v>26</v>
      </c>
      <c r="C125" s="10">
        <f>SUM(C124:P124)</f>
        <v>0.357384363</v>
      </c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5" t="s">
        <v>27</v>
      </c>
      <c r="S125" s="8">
        <f>S123*S124</f>
        <v>0.7978955054</v>
      </c>
    </row>
    <row r="126">
      <c r="A126" s="25"/>
      <c r="B126" s="16" t="s">
        <v>28</v>
      </c>
      <c r="C126" s="17">
        <f>1/C125</f>
        <v>2.798107873</v>
      </c>
      <c r="D126" s="18" t="s">
        <v>29</v>
      </c>
      <c r="E126" s="17">
        <f>S126</f>
        <v>1.797895505</v>
      </c>
      <c r="F126" s="18" t="s">
        <v>30</v>
      </c>
      <c r="G126" s="19">
        <f>1-Q124</f>
        <v>0.642615637</v>
      </c>
      <c r="H126" s="18" t="s">
        <v>31</v>
      </c>
      <c r="I126" s="20">
        <f>F123-C123</f>
        <v>0.2332123412</v>
      </c>
      <c r="J126" s="14"/>
      <c r="K126" s="14"/>
      <c r="L126" s="14"/>
      <c r="M126" s="14"/>
      <c r="N126" s="14"/>
      <c r="O126" s="14"/>
      <c r="P126" s="14"/>
      <c r="Q126" s="14"/>
      <c r="R126" s="7" t="s">
        <v>29</v>
      </c>
      <c r="S126" s="8">
        <f>S125+1</f>
        <v>1.797895505</v>
      </c>
    </row>
    <row r="127">
      <c r="A127" s="21"/>
      <c r="B127" s="22"/>
    </row>
    <row r="128">
      <c r="A128" s="23" t="s">
        <v>54</v>
      </c>
      <c r="B128" s="3" t="s">
        <v>2</v>
      </c>
      <c r="C128" s="4" t="s">
        <v>3</v>
      </c>
      <c r="D128" s="4" t="s">
        <v>4</v>
      </c>
      <c r="E128" s="4" t="s">
        <v>5</v>
      </c>
      <c r="F128" s="4" t="s">
        <v>6</v>
      </c>
      <c r="G128" s="4" t="s">
        <v>7</v>
      </c>
      <c r="H128" s="4" t="s">
        <v>8</v>
      </c>
      <c r="I128" s="4" t="s">
        <v>9</v>
      </c>
      <c r="J128" s="4" t="s">
        <v>10</v>
      </c>
      <c r="K128" s="4" t="s">
        <v>11</v>
      </c>
      <c r="L128" s="4" t="s">
        <v>12</v>
      </c>
      <c r="M128" s="4" t="s">
        <v>13</v>
      </c>
      <c r="N128" s="4" t="s">
        <v>14</v>
      </c>
      <c r="O128" s="4" t="s">
        <v>15</v>
      </c>
      <c r="P128" s="4" t="s">
        <v>16</v>
      </c>
      <c r="Q128" s="4" t="s">
        <v>17</v>
      </c>
      <c r="R128" s="5" t="s">
        <v>18</v>
      </c>
      <c r="S128" s="6"/>
    </row>
    <row r="129">
      <c r="A129" s="24"/>
      <c r="B129" s="7" t="s">
        <v>19</v>
      </c>
      <c r="C129" s="4">
        <v>67.0</v>
      </c>
      <c r="D129" s="4">
        <v>3388.0</v>
      </c>
      <c r="E129" s="4">
        <v>0.0</v>
      </c>
      <c r="F129" s="4">
        <v>244.0</v>
      </c>
      <c r="G129" s="4">
        <v>0.0</v>
      </c>
      <c r="H129" s="4">
        <v>2264.0</v>
      </c>
      <c r="I129" s="4">
        <v>0.0</v>
      </c>
      <c r="J129" s="4">
        <v>0.0</v>
      </c>
      <c r="K129" s="4">
        <v>49.0</v>
      </c>
      <c r="L129" s="4">
        <v>1024.0</v>
      </c>
      <c r="M129" s="4">
        <v>0.0</v>
      </c>
      <c r="N129" s="4">
        <v>0.0</v>
      </c>
      <c r="O129" s="4">
        <v>0.0</v>
      </c>
      <c r="P129" s="4">
        <v>0.0</v>
      </c>
      <c r="Q129" s="8">
        <f t="shared" ref="Q129:Q131" si="37">SUM(C129:P129)</f>
        <v>7036</v>
      </c>
      <c r="R129" s="4" t="s">
        <v>20</v>
      </c>
      <c r="S129" s="4" t="s">
        <v>21</v>
      </c>
    </row>
    <row r="130">
      <c r="A130" s="24"/>
      <c r="B130" s="7" t="s">
        <v>22</v>
      </c>
      <c r="C130" s="10">
        <f>C129/Q129</f>
        <v>0.009522455941</v>
      </c>
      <c r="D130" s="9">
        <f>D129/Q129</f>
        <v>0.481523593</v>
      </c>
      <c r="E130" s="10">
        <f>E129/Q129</f>
        <v>0</v>
      </c>
      <c r="F130" s="10">
        <f>F129/Q129</f>
        <v>0.03467879477</v>
      </c>
      <c r="G130" s="10">
        <f>G129/Q129</f>
        <v>0</v>
      </c>
      <c r="H130" s="11">
        <f>H129/Q129</f>
        <v>0.3217737351</v>
      </c>
      <c r="I130" s="10">
        <f>I129/Q129</f>
        <v>0</v>
      </c>
      <c r="J130" s="10">
        <f>J129/Q129</f>
        <v>0</v>
      </c>
      <c r="K130" s="10">
        <f>K129/Q129</f>
        <v>0.006964184196</v>
      </c>
      <c r="L130" s="10">
        <f>L129/Q129</f>
        <v>0.1455372371</v>
      </c>
      <c r="M130" s="10">
        <f>M129/Q129</f>
        <v>0</v>
      </c>
      <c r="N130" s="10">
        <f>N129/Q129</f>
        <v>0</v>
      </c>
      <c r="O130" s="10">
        <f>O129/Q129</f>
        <v>0</v>
      </c>
      <c r="P130" s="10">
        <f>P129/Q129</f>
        <v>0</v>
      </c>
      <c r="Q130" s="10">
        <f t="shared" si="37"/>
        <v>1</v>
      </c>
      <c r="R130" s="7" t="s">
        <v>23</v>
      </c>
      <c r="S130" s="8">
        <f>C133*C133</f>
        <v>7.805721356</v>
      </c>
    </row>
    <row r="131">
      <c r="A131" s="24"/>
      <c r="B131" s="7" t="s">
        <v>24</v>
      </c>
      <c r="C131" s="10">
        <f t="shared" ref="C131:P131" si="38">C130*C130</f>
        <v>0.00009067716715</v>
      </c>
      <c r="D131" s="10">
        <f t="shared" si="38"/>
        <v>0.2318649706</v>
      </c>
      <c r="E131" s="10">
        <f t="shared" si="38"/>
        <v>0</v>
      </c>
      <c r="F131" s="10">
        <f t="shared" si="38"/>
        <v>0.001202618807</v>
      </c>
      <c r="G131" s="10">
        <f t="shared" si="38"/>
        <v>0</v>
      </c>
      <c r="H131" s="10">
        <f t="shared" si="38"/>
        <v>0.1035383366</v>
      </c>
      <c r="I131" s="10">
        <f t="shared" si="38"/>
        <v>0</v>
      </c>
      <c r="J131" s="10">
        <f t="shared" si="38"/>
        <v>0</v>
      </c>
      <c r="K131" s="10">
        <f t="shared" si="38"/>
        <v>0.00004849986151</v>
      </c>
      <c r="L131" s="10">
        <f t="shared" si="38"/>
        <v>0.02118108737</v>
      </c>
      <c r="M131" s="10">
        <f t="shared" si="38"/>
        <v>0</v>
      </c>
      <c r="N131" s="10">
        <f t="shared" si="38"/>
        <v>0</v>
      </c>
      <c r="O131" s="10">
        <f t="shared" si="38"/>
        <v>0</v>
      </c>
      <c r="P131" s="10">
        <f t="shared" si="38"/>
        <v>0</v>
      </c>
      <c r="Q131" s="10">
        <f t="shared" si="37"/>
        <v>0.3579261904</v>
      </c>
      <c r="R131" s="12" t="s">
        <v>25</v>
      </c>
      <c r="S131" s="13">
        <f>Q131-D131</f>
        <v>0.1260612198</v>
      </c>
    </row>
    <row r="132">
      <c r="A132" s="24"/>
      <c r="B132" s="7" t="s">
        <v>26</v>
      </c>
      <c r="C132" s="10">
        <f>SUM(C131:P131)</f>
        <v>0.3579261904</v>
      </c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5" t="s">
        <v>27</v>
      </c>
      <c r="S132" s="8">
        <f>S130*S131</f>
        <v>0.9839987555</v>
      </c>
    </row>
    <row r="133">
      <c r="A133" s="25"/>
      <c r="B133" s="16" t="s">
        <v>28</v>
      </c>
      <c r="C133" s="17">
        <f>1/C132</f>
        <v>2.793872108</v>
      </c>
      <c r="D133" s="18" t="s">
        <v>29</v>
      </c>
      <c r="E133" s="17">
        <f>S133</f>
        <v>1.983998756</v>
      </c>
      <c r="F133" s="18" t="s">
        <v>30</v>
      </c>
      <c r="G133" s="19">
        <f>1-Q131</f>
        <v>0.6420738096</v>
      </c>
      <c r="H133" s="18" t="s">
        <v>31</v>
      </c>
      <c r="I133" s="20">
        <f>D130-H130</f>
        <v>0.1597498579</v>
      </c>
      <c r="J133" s="14"/>
      <c r="K133" s="14"/>
      <c r="L133" s="14"/>
      <c r="M133" s="14"/>
      <c r="N133" s="14"/>
      <c r="O133" s="14"/>
      <c r="P133" s="14"/>
      <c r="Q133" s="14"/>
      <c r="R133" s="7" t="s">
        <v>29</v>
      </c>
      <c r="S133" s="8">
        <f>S132+1</f>
        <v>1.983998756</v>
      </c>
    </row>
    <row r="134">
      <c r="A134" s="21"/>
      <c r="B134" s="22"/>
    </row>
    <row r="135">
      <c r="A135" s="23" t="s">
        <v>55</v>
      </c>
      <c r="B135" s="3" t="s">
        <v>2</v>
      </c>
      <c r="C135" s="4" t="s">
        <v>3</v>
      </c>
      <c r="D135" s="4" t="s">
        <v>4</v>
      </c>
      <c r="E135" s="4" t="s">
        <v>5</v>
      </c>
      <c r="F135" s="4" t="s">
        <v>6</v>
      </c>
      <c r="G135" s="4" t="s">
        <v>7</v>
      </c>
      <c r="H135" s="4" t="s">
        <v>8</v>
      </c>
      <c r="I135" s="4" t="s">
        <v>9</v>
      </c>
      <c r="J135" s="4" t="s">
        <v>10</v>
      </c>
      <c r="K135" s="4" t="s">
        <v>11</v>
      </c>
      <c r="L135" s="4" t="s">
        <v>12</v>
      </c>
      <c r="M135" s="4" t="s">
        <v>13</v>
      </c>
      <c r="N135" s="4" t="s">
        <v>14</v>
      </c>
      <c r="O135" s="4" t="s">
        <v>15</v>
      </c>
      <c r="P135" s="4" t="s">
        <v>56</v>
      </c>
      <c r="Q135" s="4" t="s">
        <v>57</v>
      </c>
      <c r="R135" s="4" t="s">
        <v>17</v>
      </c>
      <c r="S135" s="26" t="s">
        <v>47</v>
      </c>
      <c r="T135" s="6"/>
    </row>
    <row r="136">
      <c r="A136" s="24"/>
      <c r="B136" s="7" t="s">
        <v>19</v>
      </c>
      <c r="C136" s="4">
        <v>8733.0</v>
      </c>
      <c r="D136" s="4">
        <v>1544.0</v>
      </c>
      <c r="E136" s="4">
        <v>0.0</v>
      </c>
      <c r="F136" s="4">
        <v>146.0</v>
      </c>
      <c r="G136" s="4">
        <v>65.0</v>
      </c>
      <c r="H136" s="4">
        <v>7364.0</v>
      </c>
      <c r="I136" s="4">
        <v>1372.0</v>
      </c>
      <c r="J136" s="4">
        <v>0.0</v>
      </c>
      <c r="K136" s="4">
        <v>71.0</v>
      </c>
      <c r="L136" s="4">
        <v>3311.0</v>
      </c>
      <c r="M136" s="4">
        <v>127.0</v>
      </c>
      <c r="N136" s="4">
        <v>70.0</v>
      </c>
      <c r="O136" s="4">
        <v>1016.0</v>
      </c>
      <c r="P136" s="4">
        <v>493.0</v>
      </c>
      <c r="Q136" s="4">
        <v>25.0</v>
      </c>
      <c r="R136" s="4">
        <f t="shared" ref="R136:R138" si="39">SUM(C136:Q136)</f>
        <v>24337</v>
      </c>
      <c r="S136" s="4" t="s">
        <v>20</v>
      </c>
      <c r="T136" s="4" t="s">
        <v>21</v>
      </c>
    </row>
    <row r="137">
      <c r="A137" s="24"/>
      <c r="B137" s="7" t="s">
        <v>22</v>
      </c>
      <c r="C137" s="9">
        <f>C136/R136</f>
        <v>0.3588363397</v>
      </c>
      <c r="D137" s="10">
        <f>D136/R136</f>
        <v>0.06344249497</v>
      </c>
      <c r="E137" s="10">
        <f>E136/R136</f>
        <v>0</v>
      </c>
      <c r="F137" s="10">
        <f>F136/R136</f>
        <v>0.005999096027</v>
      </c>
      <c r="G137" s="10">
        <f>G136/R136</f>
        <v>0.002670830423</v>
      </c>
      <c r="H137" s="11">
        <f>H136/R136</f>
        <v>0.3025845421</v>
      </c>
      <c r="I137" s="10">
        <f>I136/R136</f>
        <v>0.05637506677</v>
      </c>
      <c r="J137" s="10">
        <f>J136/R136</f>
        <v>0</v>
      </c>
      <c r="K137" s="10">
        <f>K136/R136</f>
        <v>0.002917368616</v>
      </c>
      <c r="L137" s="10">
        <f>L136/R136</f>
        <v>0.1360479928</v>
      </c>
      <c r="M137" s="10">
        <f>M136/R136</f>
        <v>0.005218391749</v>
      </c>
      <c r="N137" s="10">
        <f>N136/R136</f>
        <v>0.002876278917</v>
      </c>
      <c r="O137" s="10">
        <f>O136/R136</f>
        <v>0.04174713399</v>
      </c>
      <c r="P137" s="10">
        <f>P136/R136</f>
        <v>0.02025722151</v>
      </c>
      <c r="Q137" s="10">
        <f>Q136/R136</f>
        <v>0.00102724247</v>
      </c>
      <c r="R137" s="27">
        <f t="shared" si="39"/>
        <v>1</v>
      </c>
      <c r="S137" s="4" t="s">
        <v>48</v>
      </c>
      <c r="T137" s="8">
        <f>C140*C140</f>
        <v>16.22317836</v>
      </c>
    </row>
    <row r="138">
      <c r="A138" s="24"/>
      <c r="B138" s="7" t="s">
        <v>24</v>
      </c>
      <c r="C138" s="10">
        <f t="shared" ref="C138:Q138" si="40">C137*C137</f>
        <v>0.1287635187</v>
      </c>
      <c r="D138" s="10">
        <f t="shared" si="40"/>
        <v>0.004024950168</v>
      </c>
      <c r="E138" s="10">
        <f t="shared" si="40"/>
        <v>0</v>
      </c>
      <c r="F138" s="10">
        <f t="shared" si="40"/>
        <v>0.00003598915314</v>
      </c>
      <c r="G138" s="10">
        <f t="shared" si="40"/>
        <v>0.000007133335147</v>
      </c>
      <c r="H138" s="10">
        <f t="shared" si="40"/>
        <v>0.09155740509</v>
      </c>
      <c r="I138" s="10">
        <f t="shared" si="40"/>
        <v>0.003178148153</v>
      </c>
      <c r="J138" s="10">
        <f t="shared" si="40"/>
        <v>0</v>
      </c>
      <c r="K138" s="10">
        <f t="shared" si="40"/>
        <v>0.00000851103964</v>
      </c>
      <c r="L138" s="10">
        <f t="shared" si="40"/>
        <v>0.01850905634</v>
      </c>
      <c r="M138" s="10">
        <f t="shared" si="40"/>
        <v>0.00002723161245</v>
      </c>
      <c r="N138" s="10">
        <f t="shared" si="40"/>
        <v>0.000008272980408</v>
      </c>
      <c r="O138" s="10">
        <f t="shared" si="40"/>
        <v>0.001742823197</v>
      </c>
      <c r="P138" s="10">
        <f t="shared" si="40"/>
        <v>0.0004103550235</v>
      </c>
      <c r="Q138" s="10">
        <f t="shared" si="40"/>
        <v>0.000001055227093</v>
      </c>
      <c r="R138" s="28">
        <f t="shared" si="39"/>
        <v>0.24827445</v>
      </c>
      <c r="S138" s="29" t="s">
        <v>25</v>
      </c>
      <c r="T138" s="13">
        <f>R138-C138</f>
        <v>0.1195109313</v>
      </c>
    </row>
    <row r="139">
      <c r="A139" s="24"/>
      <c r="B139" s="7" t="s">
        <v>26</v>
      </c>
      <c r="C139" s="10">
        <f>SUM(C138:Q138)</f>
        <v>0.24827445</v>
      </c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30"/>
      <c r="S139" s="29" t="s">
        <v>27</v>
      </c>
      <c r="T139" s="8">
        <f>T137*T138</f>
        <v>1.938847155</v>
      </c>
    </row>
    <row r="140">
      <c r="A140" s="25"/>
      <c r="B140" s="16" t="s">
        <v>28</v>
      </c>
      <c r="C140" s="17">
        <f>1/C139</f>
        <v>4.027800685</v>
      </c>
      <c r="D140" s="18" t="s">
        <v>29</v>
      </c>
      <c r="E140" s="17">
        <f>T140</f>
        <v>2.938847155</v>
      </c>
      <c r="F140" s="18" t="s">
        <v>30</v>
      </c>
      <c r="G140" s="19">
        <f>1-R138</f>
        <v>0.75172555</v>
      </c>
      <c r="H140" s="18" t="s">
        <v>31</v>
      </c>
      <c r="I140" s="20">
        <f>C137-H137</f>
        <v>0.05625179767</v>
      </c>
      <c r="J140" s="14"/>
      <c r="K140" s="14"/>
      <c r="L140" s="14"/>
      <c r="M140" s="14"/>
      <c r="N140" s="14"/>
      <c r="O140" s="14"/>
      <c r="P140" s="14"/>
      <c r="Q140" s="14"/>
      <c r="R140" s="31"/>
      <c r="S140" s="4" t="s">
        <v>29</v>
      </c>
      <c r="T140" s="8">
        <f>T139+1</f>
        <v>2.938847155</v>
      </c>
    </row>
    <row r="141">
      <c r="A141" s="21"/>
      <c r="B141" s="22"/>
    </row>
    <row r="142">
      <c r="A142" s="23" t="s">
        <v>58</v>
      </c>
      <c r="B142" s="3" t="s">
        <v>2</v>
      </c>
      <c r="C142" s="4" t="s">
        <v>3</v>
      </c>
      <c r="D142" s="4" t="s">
        <v>4</v>
      </c>
      <c r="E142" s="4" t="s">
        <v>5</v>
      </c>
      <c r="F142" s="4" t="s">
        <v>6</v>
      </c>
      <c r="G142" s="4" t="s">
        <v>7</v>
      </c>
      <c r="H142" s="4" t="s">
        <v>8</v>
      </c>
      <c r="I142" s="4" t="s">
        <v>9</v>
      </c>
      <c r="J142" s="4" t="s">
        <v>10</v>
      </c>
      <c r="K142" s="4" t="s">
        <v>11</v>
      </c>
      <c r="L142" s="4" t="s">
        <v>12</v>
      </c>
      <c r="M142" s="4" t="s">
        <v>13</v>
      </c>
      <c r="N142" s="4" t="s">
        <v>14</v>
      </c>
      <c r="O142" s="4" t="s">
        <v>15</v>
      </c>
      <c r="P142" s="4" t="s">
        <v>16</v>
      </c>
      <c r="Q142" s="4" t="s">
        <v>17</v>
      </c>
      <c r="R142" s="5" t="s">
        <v>18</v>
      </c>
      <c r="S142" s="6"/>
    </row>
    <row r="143">
      <c r="A143" s="24"/>
      <c r="B143" s="7" t="s">
        <v>19</v>
      </c>
      <c r="C143" s="4">
        <v>1086.0</v>
      </c>
      <c r="D143" s="4">
        <v>976.0</v>
      </c>
      <c r="E143" s="4">
        <v>0.0</v>
      </c>
      <c r="F143" s="4">
        <v>0.0</v>
      </c>
      <c r="G143" s="4">
        <v>0.0</v>
      </c>
      <c r="H143" s="4">
        <v>6.0</v>
      </c>
      <c r="I143" s="4">
        <v>37.0</v>
      </c>
      <c r="J143" s="4">
        <v>0.0</v>
      </c>
      <c r="K143" s="4">
        <v>0.0</v>
      </c>
      <c r="L143" s="4">
        <v>1.0</v>
      </c>
      <c r="M143" s="4">
        <v>13.0</v>
      </c>
      <c r="N143" s="4">
        <v>0.0</v>
      </c>
      <c r="O143" s="4">
        <v>0.0</v>
      </c>
      <c r="P143" s="4">
        <v>0.0</v>
      </c>
      <c r="Q143" s="8">
        <f t="shared" ref="Q143:Q145" si="41">SUM(C143:P143)</f>
        <v>2119</v>
      </c>
      <c r="R143" s="4" t="s">
        <v>20</v>
      </c>
      <c r="S143" s="4" t="s">
        <v>21</v>
      </c>
    </row>
    <row r="144">
      <c r="A144" s="24"/>
      <c r="B144" s="7" t="s">
        <v>22</v>
      </c>
      <c r="C144" s="9">
        <f>C143/Q143</f>
        <v>0.512505899</v>
      </c>
      <c r="D144" s="11">
        <f>D143/Q143</f>
        <v>0.4605946201</v>
      </c>
      <c r="E144" s="10">
        <f>E143/Q143</f>
        <v>0</v>
      </c>
      <c r="F144" s="10">
        <f>F143/Q143</f>
        <v>0</v>
      </c>
      <c r="G144" s="10">
        <f>G143/Q143</f>
        <v>0</v>
      </c>
      <c r="H144" s="10">
        <f>H143/Q143</f>
        <v>0.002831524304</v>
      </c>
      <c r="I144" s="10">
        <f>I143/Q143</f>
        <v>0.01746106654</v>
      </c>
      <c r="J144" s="10">
        <f>J143/Q143</f>
        <v>0</v>
      </c>
      <c r="K144" s="10">
        <f>K143/Q143</f>
        <v>0</v>
      </c>
      <c r="L144" s="10">
        <f>L143/Q143</f>
        <v>0.0004719207173</v>
      </c>
      <c r="M144" s="10">
        <f>M143/Q143</f>
        <v>0.006134969325</v>
      </c>
      <c r="N144" s="10">
        <f>N143/Q143</f>
        <v>0</v>
      </c>
      <c r="O144" s="10">
        <f>O143/Q143</f>
        <v>0</v>
      </c>
      <c r="P144" s="10">
        <f>P143/Q143</f>
        <v>0</v>
      </c>
      <c r="Q144" s="10">
        <f t="shared" si="41"/>
        <v>1</v>
      </c>
      <c r="R144" s="7" t="s">
        <v>23</v>
      </c>
      <c r="S144" s="8">
        <f>C147*C147</f>
        <v>4.429139898</v>
      </c>
    </row>
    <row r="145">
      <c r="A145" s="24"/>
      <c r="B145" s="7" t="s">
        <v>24</v>
      </c>
      <c r="C145" s="10">
        <f t="shared" ref="C145:P145" si="42">C144*C144</f>
        <v>0.2626622965</v>
      </c>
      <c r="D145" s="10">
        <f t="shared" si="42"/>
        <v>0.2121474041</v>
      </c>
      <c r="E145" s="10">
        <f t="shared" si="42"/>
        <v>0</v>
      </c>
      <c r="F145" s="10">
        <f t="shared" si="42"/>
        <v>0</v>
      </c>
      <c r="G145" s="10">
        <f t="shared" si="42"/>
        <v>0</v>
      </c>
      <c r="H145" s="10">
        <f t="shared" si="42"/>
        <v>0.000008017529884</v>
      </c>
      <c r="I145" s="10">
        <f t="shared" si="42"/>
        <v>0.0003048888447</v>
      </c>
      <c r="J145" s="10">
        <f t="shared" si="42"/>
        <v>0</v>
      </c>
      <c r="K145" s="10">
        <f t="shared" si="42"/>
        <v>0</v>
      </c>
      <c r="L145" s="10">
        <f t="shared" si="42"/>
        <v>0.0000002227091634</v>
      </c>
      <c r="M145" s="10">
        <f t="shared" si="42"/>
        <v>0.00003763784862</v>
      </c>
      <c r="N145" s="10">
        <f t="shared" si="42"/>
        <v>0</v>
      </c>
      <c r="O145" s="10">
        <f t="shared" si="42"/>
        <v>0</v>
      </c>
      <c r="P145" s="10">
        <f t="shared" si="42"/>
        <v>0</v>
      </c>
      <c r="Q145" s="10">
        <f t="shared" si="41"/>
        <v>0.4751604675</v>
      </c>
      <c r="R145" s="12" t="s">
        <v>25</v>
      </c>
      <c r="S145" s="13">
        <f>Q145-C145</f>
        <v>0.212498171</v>
      </c>
    </row>
    <row r="146">
      <c r="A146" s="24"/>
      <c r="B146" s="7" t="s">
        <v>26</v>
      </c>
      <c r="C146" s="10">
        <f>SUM(C145:P145)</f>
        <v>0.4751604675</v>
      </c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5" t="s">
        <v>27</v>
      </c>
      <c r="S146" s="8">
        <f>S144*S145</f>
        <v>0.9411841275</v>
      </c>
    </row>
    <row r="147">
      <c r="A147" s="25"/>
      <c r="B147" s="16" t="s">
        <v>28</v>
      </c>
      <c r="C147" s="17">
        <f>1/C146</f>
        <v>2.104552185</v>
      </c>
      <c r="D147" s="18" t="s">
        <v>29</v>
      </c>
      <c r="E147" s="17">
        <f>S147</f>
        <v>1.941184127</v>
      </c>
      <c r="F147" s="18" t="s">
        <v>30</v>
      </c>
      <c r="G147" s="19">
        <f>1-Q145</f>
        <v>0.5248395325</v>
      </c>
      <c r="H147" s="18" t="s">
        <v>31</v>
      </c>
      <c r="I147" s="20">
        <f>C144-D144</f>
        <v>0.05191127891</v>
      </c>
      <c r="J147" s="14"/>
      <c r="K147" s="14"/>
      <c r="L147" s="14"/>
      <c r="M147" s="14"/>
      <c r="N147" s="14"/>
      <c r="O147" s="14"/>
      <c r="P147" s="14"/>
      <c r="Q147" s="14"/>
      <c r="R147" s="7" t="s">
        <v>29</v>
      </c>
      <c r="S147" s="8">
        <f>S146+1</f>
        <v>1.941184127</v>
      </c>
    </row>
    <row r="148">
      <c r="A148" s="21"/>
      <c r="B148" s="22"/>
    </row>
    <row r="149">
      <c r="A149" s="23" t="s">
        <v>59</v>
      </c>
      <c r="B149" s="3" t="s">
        <v>2</v>
      </c>
      <c r="C149" s="4" t="s">
        <v>3</v>
      </c>
      <c r="D149" s="4" t="s">
        <v>4</v>
      </c>
      <c r="E149" s="4" t="s">
        <v>5</v>
      </c>
      <c r="F149" s="4" t="s">
        <v>6</v>
      </c>
      <c r="G149" s="4" t="s">
        <v>7</v>
      </c>
      <c r="H149" s="4" t="s">
        <v>8</v>
      </c>
      <c r="I149" s="4" t="s">
        <v>9</v>
      </c>
      <c r="J149" s="4" t="s">
        <v>10</v>
      </c>
      <c r="K149" s="4" t="s">
        <v>11</v>
      </c>
      <c r="L149" s="4" t="s">
        <v>12</v>
      </c>
      <c r="M149" s="4" t="s">
        <v>13</v>
      </c>
      <c r="N149" s="4" t="s">
        <v>14</v>
      </c>
      <c r="O149" s="4" t="s">
        <v>15</v>
      </c>
      <c r="P149" s="4" t="s">
        <v>16</v>
      </c>
      <c r="Q149" s="4" t="s">
        <v>17</v>
      </c>
      <c r="R149" s="5" t="s">
        <v>18</v>
      </c>
      <c r="S149" s="6"/>
    </row>
    <row r="150">
      <c r="A150" s="24"/>
      <c r="B150" s="7" t="s">
        <v>19</v>
      </c>
      <c r="C150" s="4">
        <v>356.0</v>
      </c>
      <c r="D150" s="4">
        <v>519.0</v>
      </c>
      <c r="E150" s="4">
        <v>623.0</v>
      </c>
      <c r="F150" s="4">
        <v>0.0</v>
      </c>
      <c r="G150" s="4">
        <v>0.0</v>
      </c>
      <c r="H150" s="4">
        <v>492.0</v>
      </c>
      <c r="I150" s="4">
        <v>247.0</v>
      </c>
      <c r="J150" s="4">
        <v>0.0</v>
      </c>
      <c r="K150" s="4">
        <v>0.0</v>
      </c>
      <c r="L150" s="4">
        <v>869.0</v>
      </c>
      <c r="M150" s="4">
        <v>0.0</v>
      </c>
      <c r="N150" s="4">
        <v>0.0</v>
      </c>
      <c r="O150" s="4">
        <v>0.0</v>
      </c>
      <c r="P150" s="4">
        <v>0.0</v>
      </c>
      <c r="Q150" s="8">
        <f t="shared" ref="Q150:Q152" si="43">SUM(C150:P150)</f>
        <v>3106</v>
      </c>
      <c r="R150" s="4" t="s">
        <v>20</v>
      </c>
      <c r="S150" s="4" t="s">
        <v>21</v>
      </c>
    </row>
    <row r="151">
      <c r="A151" s="24"/>
      <c r="B151" s="7" t="s">
        <v>22</v>
      </c>
      <c r="C151" s="10">
        <f>C150/Q150</f>
        <v>0.1146168706</v>
      </c>
      <c r="D151" s="10">
        <f>D150/Q150</f>
        <v>0.1670959433</v>
      </c>
      <c r="E151" s="11">
        <f>E150/Q150</f>
        <v>0.2005795235</v>
      </c>
      <c r="F151" s="10">
        <f>F150/Q150</f>
        <v>0</v>
      </c>
      <c r="G151" s="10">
        <f>G150/Q150</f>
        <v>0</v>
      </c>
      <c r="H151" s="10">
        <f>H150/Q150</f>
        <v>0.1584030908</v>
      </c>
      <c r="I151" s="10">
        <f>I150/Q150</f>
        <v>0.0795235029</v>
      </c>
      <c r="J151" s="10">
        <f>J150/Q150</f>
        <v>0</v>
      </c>
      <c r="K151" s="10">
        <f>K150/Q150</f>
        <v>0</v>
      </c>
      <c r="L151" s="9">
        <f>L150/Q150</f>
        <v>0.2797810689</v>
      </c>
      <c r="M151" s="10">
        <f>M150/Q150</f>
        <v>0</v>
      </c>
      <c r="N151" s="10">
        <f>N150/Q150</f>
        <v>0</v>
      </c>
      <c r="O151" s="10">
        <f>O150/Q150</f>
        <v>0</v>
      </c>
      <c r="P151" s="10">
        <f>P150/Q150</f>
        <v>0</v>
      </c>
      <c r="Q151" s="10">
        <f t="shared" si="43"/>
        <v>1</v>
      </c>
      <c r="R151" s="7" t="s">
        <v>23</v>
      </c>
      <c r="S151" s="8">
        <f>C154*C154</f>
        <v>27.41635213</v>
      </c>
    </row>
    <row r="152">
      <c r="A152" s="24"/>
      <c r="B152" s="7" t="s">
        <v>24</v>
      </c>
      <c r="C152" s="10">
        <f t="shared" ref="C152:P152" si="44">C151*C151</f>
        <v>0.01313702702</v>
      </c>
      <c r="D152" s="10">
        <f t="shared" si="44"/>
        <v>0.02792105428</v>
      </c>
      <c r="E152" s="10">
        <f t="shared" si="44"/>
        <v>0.04023214525</v>
      </c>
      <c r="F152" s="10">
        <f t="shared" si="44"/>
        <v>0</v>
      </c>
      <c r="G152" s="10">
        <f t="shared" si="44"/>
        <v>0</v>
      </c>
      <c r="H152" s="10">
        <f t="shared" si="44"/>
        <v>0.02509153917</v>
      </c>
      <c r="I152" s="10">
        <f t="shared" si="44"/>
        <v>0.006323987513</v>
      </c>
      <c r="J152" s="10">
        <f t="shared" si="44"/>
        <v>0</v>
      </c>
      <c r="K152" s="10">
        <f t="shared" si="44"/>
        <v>0</v>
      </c>
      <c r="L152" s="10">
        <f t="shared" si="44"/>
        <v>0.07827744651</v>
      </c>
      <c r="M152" s="10">
        <f t="shared" si="44"/>
        <v>0</v>
      </c>
      <c r="N152" s="10">
        <f t="shared" si="44"/>
        <v>0</v>
      </c>
      <c r="O152" s="10">
        <f t="shared" si="44"/>
        <v>0</v>
      </c>
      <c r="P152" s="10">
        <f t="shared" si="44"/>
        <v>0</v>
      </c>
      <c r="Q152" s="10">
        <f t="shared" si="43"/>
        <v>0.1909831997</v>
      </c>
      <c r="R152" s="12" t="s">
        <v>25</v>
      </c>
      <c r="S152" s="13">
        <f>Q152-L152</f>
        <v>0.1127057532</v>
      </c>
    </row>
    <row r="153">
      <c r="A153" s="24"/>
      <c r="B153" s="7" t="s">
        <v>26</v>
      </c>
      <c r="C153" s="10">
        <f>SUM(C152:P152)</f>
        <v>0.1909831997</v>
      </c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5" t="s">
        <v>27</v>
      </c>
      <c r="S153" s="8">
        <f>S151*S152</f>
        <v>3.089980618</v>
      </c>
    </row>
    <row r="154">
      <c r="A154" s="25"/>
      <c r="B154" s="16" t="s">
        <v>28</v>
      </c>
      <c r="C154" s="17">
        <f>1/C153</f>
        <v>5.236062655</v>
      </c>
      <c r="D154" s="18" t="s">
        <v>29</v>
      </c>
      <c r="E154" s="17">
        <f>S154</f>
        <v>4.089980618</v>
      </c>
      <c r="F154" s="18" t="s">
        <v>30</v>
      </c>
      <c r="G154" s="19">
        <f>1-Q152</f>
        <v>0.8090168003</v>
      </c>
      <c r="H154" s="18" t="s">
        <v>31</v>
      </c>
      <c r="I154" s="20">
        <f>L151-E151</f>
        <v>0.0792015454</v>
      </c>
      <c r="J154" s="14"/>
      <c r="K154" s="14"/>
      <c r="L154" s="14"/>
      <c r="M154" s="14"/>
      <c r="N154" s="14"/>
      <c r="O154" s="14"/>
      <c r="P154" s="14"/>
      <c r="Q154" s="14"/>
      <c r="R154" s="7" t="s">
        <v>29</v>
      </c>
      <c r="S154" s="8">
        <f>S153+1</f>
        <v>4.089980618</v>
      </c>
    </row>
    <row r="155">
      <c r="A155" s="21"/>
      <c r="B155" s="22"/>
    </row>
    <row r="156">
      <c r="A156" s="23" t="s">
        <v>60</v>
      </c>
      <c r="B156" s="3" t="s">
        <v>2</v>
      </c>
      <c r="C156" s="4" t="s">
        <v>3</v>
      </c>
      <c r="D156" s="4" t="s">
        <v>4</v>
      </c>
      <c r="E156" s="4" t="s">
        <v>5</v>
      </c>
      <c r="F156" s="4" t="s">
        <v>6</v>
      </c>
      <c r="G156" s="4" t="s">
        <v>7</v>
      </c>
      <c r="H156" s="4" t="s">
        <v>8</v>
      </c>
      <c r="I156" s="4" t="s">
        <v>9</v>
      </c>
      <c r="J156" s="4" t="s">
        <v>10</v>
      </c>
      <c r="K156" s="4" t="s">
        <v>11</v>
      </c>
      <c r="L156" s="4" t="s">
        <v>12</v>
      </c>
      <c r="M156" s="4" t="s">
        <v>13</v>
      </c>
      <c r="N156" s="4" t="s">
        <v>14</v>
      </c>
      <c r="O156" s="4" t="s">
        <v>15</v>
      </c>
      <c r="P156" s="4" t="s">
        <v>16</v>
      </c>
      <c r="Q156" s="4" t="s">
        <v>17</v>
      </c>
      <c r="R156" s="5" t="s">
        <v>18</v>
      </c>
      <c r="S156" s="6"/>
    </row>
    <row r="157">
      <c r="A157" s="24"/>
      <c r="B157" s="7" t="s">
        <v>19</v>
      </c>
      <c r="C157" s="4">
        <v>1972.0</v>
      </c>
      <c r="D157" s="4">
        <v>644.0</v>
      </c>
      <c r="E157" s="4">
        <v>0.0</v>
      </c>
      <c r="F157" s="4">
        <v>1364.0</v>
      </c>
      <c r="G157" s="4">
        <v>147.0</v>
      </c>
      <c r="H157" s="4">
        <v>2874.0</v>
      </c>
      <c r="I157" s="4">
        <v>1960.0</v>
      </c>
      <c r="J157" s="4">
        <v>0.0</v>
      </c>
      <c r="K157" s="4">
        <v>0.0</v>
      </c>
      <c r="L157" s="4">
        <v>2854.0</v>
      </c>
      <c r="M157" s="4">
        <v>0.0</v>
      </c>
      <c r="N157" s="4">
        <v>0.0</v>
      </c>
      <c r="O157" s="4">
        <v>2040.0</v>
      </c>
      <c r="P157" s="4">
        <v>0.0</v>
      </c>
      <c r="Q157" s="8">
        <f t="shared" ref="Q157:Q159" si="45">SUM(C157:P157)</f>
        <v>13855</v>
      </c>
      <c r="R157" s="4" t="s">
        <v>20</v>
      </c>
      <c r="S157" s="4" t="s">
        <v>21</v>
      </c>
    </row>
    <row r="158">
      <c r="A158" s="24"/>
      <c r="B158" s="7" t="s">
        <v>22</v>
      </c>
      <c r="C158" s="10">
        <f>C157/Q157</f>
        <v>0.1423312883</v>
      </c>
      <c r="D158" s="10">
        <f>D157/Q157</f>
        <v>0.04648141465</v>
      </c>
      <c r="E158" s="10">
        <f>E157/Q157</f>
        <v>0</v>
      </c>
      <c r="F158" s="10">
        <f>F157/Q157</f>
        <v>0.09844821364</v>
      </c>
      <c r="G158" s="10">
        <f>G157/Q157</f>
        <v>0.01060988813</v>
      </c>
      <c r="H158" s="9">
        <f>H157/Q157</f>
        <v>0.2074341393</v>
      </c>
      <c r="I158" s="10">
        <f>I157/Q157</f>
        <v>0.141465175</v>
      </c>
      <c r="J158" s="10">
        <f>J157/Q157</f>
        <v>0</v>
      </c>
      <c r="K158" s="10">
        <f>K157/Q157</f>
        <v>0</v>
      </c>
      <c r="L158" s="11">
        <f>L157/Q157</f>
        <v>0.2059906171</v>
      </c>
      <c r="M158" s="10">
        <f>M157/Q157</f>
        <v>0</v>
      </c>
      <c r="N158" s="10">
        <f>N157/Q157</f>
        <v>0</v>
      </c>
      <c r="O158" s="10">
        <f>O157/Q157</f>
        <v>0.1472392638</v>
      </c>
      <c r="P158" s="10">
        <f>P157/Q157</f>
        <v>0</v>
      </c>
      <c r="Q158" s="10">
        <f t="shared" si="45"/>
        <v>1</v>
      </c>
      <c r="R158" s="7" t="s">
        <v>23</v>
      </c>
      <c r="S158" s="8">
        <f>C161*C161</f>
        <v>39.36888484</v>
      </c>
    </row>
    <row r="159">
      <c r="A159" s="24"/>
      <c r="B159" s="7" t="s">
        <v>24</v>
      </c>
      <c r="C159" s="10">
        <f t="shared" ref="C159:P159" si="46">C158*C158</f>
        <v>0.02025819564</v>
      </c>
      <c r="D159" s="10">
        <f t="shared" si="46"/>
        <v>0.002160521908</v>
      </c>
      <c r="E159" s="10">
        <f t="shared" si="46"/>
        <v>0</v>
      </c>
      <c r="F159" s="10">
        <f t="shared" si="46"/>
        <v>0.009692050769</v>
      </c>
      <c r="G159" s="10">
        <f t="shared" si="46"/>
        <v>0.0001125697261</v>
      </c>
      <c r="H159" s="10">
        <f t="shared" si="46"/>
        <v>0.04302892215</v>
      </c>
      <c r="I159" s="10">
        <f t="shared" si="46"/>
        <v>0.02001239575</v>
      </c>
      <c r="J159" s="10">
        <f t="shared" si="46"/>
        <v>0</v>
      </c>
      <c r="K159" s="10">
        <f t="shared" si="46"/>
        <v>0</v>
      </c>
      <c r="L159" s="10">
        <f t="shared" si="46"/>
        <v>0.04243213434</v>
      </c>
      <c r="M159" s="10">
        <f t="shared" si="46"/>
        <v>0</v>
      </c>
      <c r="N159" s="10">
        <f t="shared" si="46"/>
        <v>0</v>
      </c>
      <c r="O159" s="10">
        <f t="shared" si="46"/>
        <v>0.02167940081</v>
      </c>
      <c r="P159" s="10">
        <f t="shared" si="46"/>
        <v>0</v>
      </c>
      <c r="Q159" s="10">
        <f t="shared" si="45"/>
        <v>0.1593761911</v>
      </c>
      <c r="R159" s="12" t="s">
        <v>25</v>
      </c>
      <c r="S159" s="13">
        <f>Q159-H159</f>
        <v>0.1163472689</v>
      </c>
    </row>
    <row r="160">
      <c r="A160" s="24"/>
      <c r="B160" s="7" t="s">
        <v>26</v>
      </c>
      <c r="C160" s="10">
        <f>SUM(C159:P159)</f>
        <v>0.1593761911</v>
      </c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5" t="s">
        <v>27</v>
      </c>
      <c r="S160" s="8">
        <f>S158*S159</f>
        <v>4.580462232</v>
      </c>
    </row>
    <row r="161">
      <c r="A161" s="25"/>
      <c r="B161" s="16" t="s">
        <v>28</v>
      </c>
      <c r="C161" s="17">
        <f>1/C160</f>
        <v>6.274462912</v>
      </c>
      <c r="D161" s="18" t="s">
        <v>29</v>
      </c>
      <c r="E161" s="17">
        <f>S161</f>
        <v>5.580462232</v>
      </c>
      <c r="F161" s="18" t="s">
        <v>30</v>
      </c>
      <c r="G161" s="19">
        <f>1-Q159</f>
        <v>0.8406238089</v>
      </c>
      <c r="H161" s="18" t="s">
        <v>31</v>
      </c>
      <c r="I161" s="20">
        <f>H158-L158</f>
        <v>0.001443522194</v>
      </c>
      <c r="J161" s="14"/>
      <c r="K161" s="14"/>
      <c r="L161" s="14"/>
      <c r="M161" s="14"/>
      <c r="N161" s="14"/>
      <c r="O161" s="14"/>
      <c r="P161" s="14"/>
      <c r="Q161" s="14"/>
      <c r="R161" s="7" t="s">
        <v>29</v>
      </c>
      <c r="S161" s="8">
        <f>S160+1</f>
        <v>5.580462232</v>
      </c>
    </row>
    <row r="162">
      <c r="A162" s="21"/>
      <c r="B162" s="22"/>
    </row>
    <row r="163">
      <c r="A163" s="23" t="s">
        <v>61</v>
      </c>
      <c r="B163" s="3" t="s">
        <v>2</v>
      </c>
      <c r="C163" s="4" t="s">
        <v>3</v>
      </c>
      <c r="D163" s="4" t="s">
        <v>4</v>
      </c>
      <c r="E163" s="4" t="s">
        <v>5</v>
      </c>
      <c r="F163" s="4" t="s">
        <v>6</v>
      </c>
      <c r="G163" s="4" t="s">
        <v>7</v>
      </c>
      <c r="H163" s="4" t="s">
        <v>8</v>
      </c>
      <c r="I163" s="4" t="s">
        <v>9</v>
      </c>
      <c r="J163" s="4" t="s">
        <v>10</v>
      </c>
      <c r="K163" s="4" t="s">
        <v>11</v>
      </c>
      <c r="L163" s="4" t="s">
        <v>12</v>
      </c>
      <c r="M163" s="4" t="s">
        <v>13</v>
      </c>
      <c r="N163" s="4" t="s">
        <v>14</v>
      </c>
      <c r="O163" s="4" t="s">
        <v>15</v>
      </c>
      <c r="P163" s="4" t="s">
        <v>62</v>
      </c>
      <c r="Q163" s="4" t="s">
        <v>17</v>
      </c>
      <c r="R163" s="5" t="s">
        <v>18</v>
      </c>
      <c r="S163" s="6"/>
    </row>
    <row r="164">
      <c r="A164" s="24"/>
      <c r="B164" s="7" t="s">
        <v>19</v>
      </c>
      <c r="C164" s="4">
        <v>1143.0</v>
      </c>
      <c r="D164" s="4">
        <v>3824.0</v>
      </c>
      <c r="E164" s="4">
        <v>0.0</v>
      </c>
      <c r="F164" s="4">
        <v>0.0</v>
      </c>
      <c r="G164" s="4">
        <v>76.0</v>
      </c>
      <c r="H164" s="4">
        <v>3229.0</v>
      </c>
      <c r="I164" s="4">
        <v>2003.0</v>
      </c>
      <c r="J164" s="4">
        <v>0.0</v>
      </c>
      <c r="K164" s="4">
        <v>202.0</v>
      </c>
      <c r="L164" s="4">
        <v>914.0</v>
      </c>
      <c r="M164" s="4">
        <v>0.0</v>
      </c>
      <c r="N164" s="4">
        <v>0.0</v>
      </c>
      <c r="O164" s="4">
        <v>261.0</v>
      </c>
      <c r="P164" s="4">
        <v>1012.0</v>
      </c>
      <c r="Q164" s="8">
        <f t="shared" ref="Q164:Q166" si="47">SUM(C164:P164)</f>
        <v>12664</v>
      </c>
      <c r="R164" s="4" t="s">
        <v>20</v>
      </c>
      <c r="S164" s="4" t="s">
        <v>21</v>
      </c>
    </row>
    <row r="165">
      <c r="A165" s="24"/>
      <c r="B165" s="7" t="s">
        <v>22</v>
      </c>
      <c r="C165" s="10">
        <f>C164/Q164</f>
        <v>0.09025584334</v>
      </c>
      <c r="D165" s="9">
        <f>D164/Q164</f>
        <v>0.301958307</v>
      </c>
      <c r="E165" s="10">
        <f>E164/Q164</f>
        <v>0</v>
      </c>
      <c r="F165" s="10">
        <f>F164/Q164</f>
        <v>0</v>
      </c>
      <c r="G165" s="10">
        <f>G164/Q164</f>
        <v>0.006001263424</v>
      </c>
      <c r="H165" s="11">
        <f>H164/Q164</f>
        <v>0.2549747315</v>
      </c>
      <c r="I165" s="10">
        <f>I164/Q164</f>
        <v>0.1581648768</v>
      </c>
      <c r="J165" s="10">
        <f>J164/Q164</f>
        <v>0</v>
      </c>
      <c r="K165" s="10">
        <f>K164/Q164</f>
        <v>0.01595072647</v>
      </c>
      <c r="L165" s="10">
        <f>L164/Q164</f>
        <v>0.07217308907</v>
      </c>
      <c r="M165" s="10">
        <f>M164/Q164</f>
        <v>0</v>
      </c>
      <c r="N165" s="10">
        <f>N164/Q164</f>
        <v>0</v>
      </c>
      <c r="O165" s="10">
        <f>O164/Q164</f>
        <v>0.02060960202</v>
      </c>
      <c r="P165" s="10">
        <f>P164/Q164</f>
        <v>0.07991156033</v>
      </c>
      <c r="Q165" s="10">
        <f t="shared" si="47"/>
        <v>1</v>
      </c>
      <c r="R165" s="7" t="s">
        <v>23</v>
      </c>
      <c r="S165" s="8">
        <f>C168*C168</f>
        <v>24.58933289</v>
      </c>
    </row>
    <row r="166">
      <c r="A166" s="24"/>
      <c r="B166" s="7" t="s">
        <v>24</v>
      </c>
      <c r="C166" s="10">
        <f t="shared" ref="C166:P166" si="48">C165*C165</f>
        <v>0.008146117256</v>
      </c>
      <c r="D166" s="10">
        <f t="shared" si="48"/>
        <v>0.09117881917</v>
      </c>
      <c r="E166" s="10">
        <f t="shared" si="48"/>
        <v>0</v>
      </c>
      <c r="F166" s="10">
        <f t="shared" si="48"/>
        <v>0</v>
      </c>
      <c r="G166" s="10">
        <f t="shared" si="48"/>
        <v>0.00003601516268</v>
      </c>
      <c r="H166" s="10">
        <f t="shared" si="48"/>
        <v>0.06501211371</v>
      </c>
      <c r="I166" s="10">
        <f t="shared" si="48"/>
        <v>0.02501612826</v>
      </c>
      <c r="J166" s="10">
        <f t="shared" si="48"/>
        <v>0</v>
      </c>
      <c r="K166" s="10">
        <f t="shared" si="48"/>
        <v>0.0002544256749</v>
      </c>
      <c r="L166" s="10">
        <f t="shared" si="48"/>
        <v>0.005208954786</v>
      </c>
      <c r="M166" s="10">
        <f t="shared" si="48"/>
        <v>0</v>
      </c>
      <c r="N166" s="10">
        <f t="shared" si="48"/>
        <v>0</v>
      </c>
      <c r="O166" s="10">
        <f t="shared" si="48"/>
        <v>0.0004247556955</v>
      </c>
      <c r="P166" s="10">
        <f t="shared" si="48"/>
        <v>0.006385857474</v>
      </c>
      <c r="Q166" s="10">
        <f t="shared" si="47"/>
        <v>0.2016631872</v>
      </c>
      <c r="R166" s="12" t="s">
        <v>25</v>
      </c>
      <c r="S166" s="13">
        <f>Q166-D166</f>
        <v>0.110484368</v>
      </c>
    </row>
    <row r="167">
      <c r="A167" s="24"/>
      <c r="B167" s="7" t="s">
        <v>26</v>
      </c>
      <c r="C167" s="10">
        <f>SUM(C166:P166)</f>
        <v>0.2016631872</v>
      </c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5" t="s">
        <v>27</v>
      </c>
      <c r="S167" s="8">
        <f>S165*S166</f>
        <v>2.716736905</v>
      </c>
    </row>
    <row r="168">
      <c r="A168" s="25"/>
      <c r="B168" s="16" t="s">
        <v>28</v>
      </c>
      <c r="C168" s="17">
        <f>1/C167</f>
        <v>4.958763242</v>
      </c>
      <c r="D168" s="18" t="s">
        <v>29</v>
      </c>
      <c r="E168" s="17">
        <f>S168</f>
        <v>3.716736905</v>
      </c>
      <c r="F168" s="18" t="s">
        <v>30</v>
      </c>
      <c r="G168" s="19">
        <f>1-Q166</f>
        <v>0.7983368128</v>
      </c>
      <c r="H168" s="18" t="s">
        <v>31</v>
      </c>
      <c r="I168" s="20">
        <f>D165-H165</f>
        <v>0.04698357549</v>
      </c>
      <c r="J168" s="14"/>
      <c r="K168" s="14"/>
      <c r="L168" s="14"/>
      <c r="M168" s="14"/>
      <c r="N168" s="14"/>
      <c r="O168" s="14"/>
      <c r="P168" s="14"/>
      <c r="Q168" s="14"/>
      <c r="R168" s="7" t="s">
        <v>29</v>
      </c>
      <c r="S168" s="8">
        <f>S167+1</f>
        <v>3.716736905</v>
      </c>
    </row>
    <row r="169">
      <c r="A169" s="21"/>
      <c r="B169" s="22"/>
    </row>
    <row r="170">
      <c r="A170" s="23" t="s">
        <v>63</v>
      </c>
      <c r="B170" s="3" t="s">
        <v>2</v>
      </c>
      <c r="C170" s="4" t="s">
        <v>3</v>
      </c>
      <c r="D170" s="4" t="s">
        <v>4</v>
      </c>
      <c r="E170" s="4" t="s">
        <v>5</v>
      </c>
      <c r="F170" s="4" t="s">
        <v>6</v>
      </c>
      <c r="G170" s="4" t="s">
        <v>7</v>
      </c>
      <c r="H170" s="4" t="s">
        <v>8</v>
      </c>
      <c r="I170" s="4" t="s">
        <v>9</v>
      </c>
      <c r="J170" s="4" t="s">
        <v>10</v>
      </c>
      <c r="K170" s="4" t="s">
        <v>11</v>
      </c>
      <c r="L170" s="4" t="s">
        <v>12</v>
      </c>
      <c r="M170" s="4" t="s">
        <v>13</v>
      </c>
      <c r="N170" s="4" t="s">
        <v>14</v>
      </c>
      <c r="O170" s="4" t="s">
        <v>15</v>
      </c>
      <c r="P170" s="4" t="s">
        <v>64</v>
      </c>
      <c r="Q170" s="4" t="s">
        <v>17</v>
      </c>
      <c r="R170" s="5" t="s">
        <v>18</v>
      </c>
      <c r="S170" s="6"/>
    </row>
    <row r="171">
      <c r="A171" s="24"/>
      <c r="B171" s="7" t="s">
        <v>19</v>
      </c>
      <c r="C171" s="4">
        <v>1327.0</v>
      </c>
      <c r="D171" s="4">
        <v>315.0</v>
      </c>
      <c r="E171" s="4">
        <v>41.0</v>
      </c>
      <c r="F171" s="4">
        <v>0.0</v>
      </c>
      <c r="G171" s="4">
        <v>85.0</v>
      </c>
      <c r="H171" s="4">
        <v>3167.0</v>
      </c>
      <c r="I171" s="4">
        <v>667.0</v>
      </c>
      <c r="J171" s="4">
        <v>0.0</v>
      </c>
      <c r="K171" s="4">
        <v>0.0</v>
      </c>
      <c r="L171" s="4">
        <v>3008.0</v>
      </c>
      <c r="M171" s="4">
        <v>0.0</v>
      </c>
      <c r="N171" s="4">
        <v>0.0</v>
      </c>
      <c r="O171" s="4">
        <v>0.0</v>
      </c>
      <c r="P171" s="4">
        <v>411.0</v>
      </c>
      <c r="Q171" s="8">
        <f t="shared" ref="Q171:Q173" si="49">SUM(C171:P171)</f>
        <v>9021</v>
      </c>
      <c r="R171" s="4" t="s">
        <v>20</v>
      </c>
      <c r="S171" s="4" t="s">
        <v>21</v>
      </c>
    </row>
    <row r="172">
      <c r="A172" s="24"/>
      <c r="B172" s="7" t="s">
        <v>22</v>
      </c>
      <c r="C172" s="10">
        <f>C171/Q171</f>
        <v>0.1471012083</v>
      </c>
      <c r="D172" s="10">
        <f>D171/Q171</f>
        <v>0.03491852345</v>
      </c>
      <c r="E172" s="10">
        <f>E171/Q171</f>
        <v>0.004544950671</v>
      </c>
      <c r="F172" s="10">
        <f>F171/Q171</f>
        <v>0</v>
      </c>
      <c r="G172" s="10">
        <f>G171/Q171</f>
        <v>0.009422458707</v>
      </c>
      <c r="H172" s="9">
        <f>H171/Q171</f>
        <v>0.3510697262</v>
      </c>
      <c r="I172" s="10">
        <f>I171/Q171</f>
        <v>0.07393858774</v>
      </c>
      <c r="J172" s="10">
        <f>J171/Q171</f>
        <v>0</v>
      </c>
      <c r="K172" s="10">
        <f>K171/Q171</f>
        <v>0</v>
      </c>
      <c r="L172" s="11">
        <f>L171/Q171</f>
        <v>0.3334441858</v>
      </c>
      <c r="M172" s="10">
        <f>M171/Q171</f>
        <v>0</v>
      </c>
      <c r="N172" s="10">
        <f>N171/Q171</f>
        <v>0</v>
      </c>
      <c r="O172" s="10">
        <f>O171/Q171</f>
        <v>0</v>
      </c>
      <c r="P172" s="10">
        <f>P171/Q171</f>
        <v>0.04556035916</v>
      </c>
      <c r="Q172" s="10">
        <f t="shared" si="49"/>
        <v>1</v>
      </c>
      <c r="R172" s="7" t="s">
        <v>23</v>
      </c>
      <c r="S172" s="8">
        <f>C175*C175</f>
        <v>14.24584001</v>
      </c>
    </row>
    <row r="173">
      <c r="A173" s="24"/>
      <c r="B173" s="7" t="s">
        <v>24</v>
      </c>
      <c r="C173" s="10">
        <f t="shared" ref="C173:P173" si="50">C172*C172</f>
        <v>0.02163876548</v>
      </c>
      <c r="D173" s="10">
        <f t="shared" si="50"/>
        <v>0.00121930328</v>
      </c>
      <c r="E173" s="10">
        <f t="shared" si="50"/>
        <v>0.0000206565766</v>
      </c>
      <c r="F173" s="10">
        <f t="shared" si="50"/>
        <v>0</v>
      </c>
      <c r="G173" s="10">
        <f t="shared" si="50"/>
        <v>0.00008878272809</v>
      </c>
      <c r="H173" s="10">
        <f t="shared" si="50"/>
        <v>0.1232499527</v>
      </c>
      <c r="I173" s="10">
        <f t="shared" si="50"/>
        <v>0.005466914757</v>
      </c>
      <c r="J173" s="10">
        <f t="shared" si="50"/>
        <v>0</v>
      </c>
      <c r="K173" s="10">
        <f t="shared" si="50"/>
        <v>0</v>
      </c>
      <c r="L173" s="10">
        <f t="shared" si="50"/>
        <v>0.111185025</v>
      </c>
      <c r="M173" s="10">
        <f t="shared" si="50"/>
        <v>0</v>
      </c>
      <c r="N173" s="10">
        <f t="shared" si="50"/>
        <v>0</v>
      </c>
      <c r="O173" s="10">
        <f t="shared" si="50"/>
        <v>0</v>
      </c>
      <c r="P173" s="10">
        <f t="shared" si="50"/>
        <v>0.002075746327</v>
      </c>
      <c r="Q173" s="10">
        <f t="shared" si="49"/>
        <v>0.2649451468</v>
      </c>
      <c r="R173" s="12" t="s">
        <v>25</v>
      </c>
      <c r="S173" s="13">
        <f>Q173-H173</f>
        <v>0.1416951942</v>
      </c>
    </row>
    <row r="174">
      <c r="A174" s="24"/>
      <c r="B174" s="7" t="s">
        <v>26</v>
      </c>
      <c r="C174" s="10">
        <f>SUM(C173:P173)</f>
        <v>0.2649451468</v>
      </c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5" t="s">
        <v>27</v>
      </c>
      <c r="S174" s="8">
        <f>S172*S173</f>
        <v>2.018567067</v>
      </c>
    </row>
    <row r="175">
      <c r="A175" s="25"/>
      <c r="B175" s="16" t="s">
        <v>28</v>
      </c>
      <c r="C175" s="17">
        <f>1/C174</f>
        <v>3.774366173</v>
      </c>
      <c r="D175" s="18" t="s">
        <v>29</v>
      </c>
      <c r="E175" s="17">
        <f>S175</f>
        <v>3.018567067</v>
      </c>
      <c r="F175" s="18" t="s">
        <v>30</v>
      </c>
      <c r="G175" s="19">
        <f>1-Q173</f>
        <v>0.7350548532</v>
      </c>
      <c r="H175" s="18" t="s">
        <v>31</v>
      </c>
      <c r="I175" s="20">
        <f>H172-L172</f>
        <v>0.01762554041</v>
      </c>
      <c r="J175" s="14"/>
      <c r="K175" s="14"/>
      <c r="L175" s="14"/>
      <c r="M175" s="14"/>
      <c r="N175" s="14"/>
      <c r="O175" s="14"/>
      <c r="P175" s="14"/>
      <c r="Q175" s="14"/>
      <c r="R175" s="7" t="s">
        <v>29</v>
      </c>
      <c r="S175" s="8">
        <f>S174+1</f>
        <v>3.018567067</v>
      </c>
    </row>
    <row r="176">
      <c r="A176" s="21"/>
      <c r="B176" s="22"/>
    </row>
    <row r="177">
      <c r="A177" s="23" t="s">
        <v>65</v>
      </c>
      <c r="B177" s="3" t="s">
        <v>2</v>
      </c>
      <c r="C177" s="4" t="s">
        <v>3</v>
      </c>
      <c r="D177" s="4" t="s">
        <v>4</v>
      </c>
      <c r="E177" s="4" t="s">
        <v>5</v>
      </c>
      <c r="F177" s="4" t="s">
        <v>6</v>
      </c>
      <c r="G177" s="4" t="s">
        <v>7</v>
      </c>
      <c r="H177" s="4" t="s">
        <v>8</v>
      </c>
      <c r="I177" s="4" t="s">
        <v>9</v>
      </c>
      <c r="J177" s="4" t="s">
        <v>10</v>
      </c>
      <c r="K177" s="4" t="s">
        <v>11</v>
      </c>
      <c r="L177" s="4" t="s">
        <v>12</v>
      </c>
      <c r="M177" s="4" t="s">
        <v>13</v>
      </c>
      <c r="N177" s="4" t="s">
        <v>14</v>
      </c>
      <c r="O177" s="4" t="s">
        <v>15</v>
      </c>
      <c r="P177" s="4" t="s">
        <v>16</v>
      </c>
      <c r="Q177" s="4" t="s">
        <v>17</v>
      </c>
      <c r="R177" s="5" t="s">
        <v>18</v>
      </c>
      <c r="S177" s="6"/>
    </row>
    <row r="178">
      <c r="A178" s="24"/>
      <c r="B178" s="7" t="s">
        <v>19</v>
      </c>
      <c r="C178" s="4">
        <v>68.0</v>
      </c>
      <c r="D178" s="4">
        <v>335.0</v>
      </c>
      <c r="E178" s="4">
        <v>0.0</v>
      </c>
      <c r="F178" s="4">
        <v>1099.0</v>
      </c>
      <c r="G178" s="4">
        <v>0.0</v>
      </c>
      <c r="H178" s="4">
        <v>166.0</v>
      </c>
      <c r="I178" s="4">
        <v>84.0</v>
      </c>
      <c r="J178" s="4">
        <v>0.0</v>
      </c>
      <c r="K178" s="4">
        <v>1785.0</v>
      </c>
      <c r="L178" s="4">
        <v>22.0</v>
      </c>
      <c r="M178" s="4">
        <v>0.0</v>
      </c>
      <c r="N178" s="4">
        <v>0.0</v>
      </c>
      <c r="O178" s="4">
        <v>4.0</v>
      </c>
      <c r="P178" s="4">
        <v>0.0</v>
      </c>
      <c r="Q178" s="8">
        <f t="shared" ref="Q178:Q180" si="51">SUM(C178:P178)</f>
        <v>3563</v>
      </c>
      <c r="R178" s="4" t="s">
        <v>20</v>
      </c>
      <c r="S178" s="4" t="s">
        <v>21</v>
      </c>
    </row>
    <row r="179">
      <c r="A179" s="24"/>
      <c r="B179" s="7" t="s">
        <v>22</v>
      </c>
      <c r="C179" s="10">
        <f>C178/Q178</f>
        <v>0.0190850407</v>
      </c>
      <c r="D179" s="10">
        <f>D178/Q178</f>
        <v>0.09402189166</v>
      </c>
      <c r="E179" s="10">
        <f>E178/Q178</f>
        <v>0</v>
      </c>
      <c r="F179" s="11">
        <f>F178/Q178</f>
        <v>0.3084479371</v>
      </c>
      <c r="G179" s="10">
        <f>G178/Q178</f>
        <v>0</v>
      </c>
      <c r="H179" s="10">
        <f>H178/Q178</f>
        <v>0.04658995229</v>
      </c>
      <c r="I179" s="10">
        <f>I178/Q178</f>
        <v>0.02357563851</v>
      </c>
      <c r="J179" s="10">
        <f>J178/Q178</f>
        <v>0</v>
      </c>
      <c r="K179" s="9">
        <f>K178/Q178</f>
        <v>0.5009823183</v>
      </c>
      <c r="L179" s="10">
        <f>L178/Q178</f>
        <v>0.00617457199</v>
      </c>
      <c r="M179" s="10">
        <f>M178/Q178</f>
        <v>0</v>
      </c>
      <c r="N179" s="10">
        <f>N178/Q178</f>
        <v>0</v>
      </c>
      <c r="O179" s="10">
        <f>O178/Q178</f>
        <v>0.001122649453</v>
      </c>
      <c r="P179" s="10">
        <f>P178/Q178</f>
        <v>0</v>
      </c>
      <c r="Q179" s="10">
        <f t="shared" si="51"/>
        <v>1</v>
      </c>
      <c r="R179" s="7" t="s">
        <v>23</v>
      </c>
      <c r="S179" s="8">
        <f>C182*C182</f>
        <v>7.798425193</v>
      </c>
    </row>
    <row r="180">
      <c r="A180" s="24"/>
      <c r="B180" s="7" t="s">
        <v>24</v>
      </c>
      <c r="C180" s="10">
        <f t="shared" ref="C180:P180" si="52">C179*C179</f>
        <v>0.0003642387784</v>
      </c>
      <c r="D180" s="10">
        <f t="shared" si="52"/>
        <v>0.008840116112</v>
      </c>
      <c r="E180" s="10">
        <f t="shared" si="52"/>
        <v>0</v>
      </c>
      <c r="F180" s="10">
        <f t="shared" si="52"/>
        <v>0.09514012992</v>
      </c>
      <c r="G180" s="10">
        <f t="shared" si="52"/>
        <v>0</v>
      </c>
      <c r="H180" s="10">
        <f t="shared" si="52"/>
        <v>0.002170623654</v>
      </c>
      <c r="I180" s="10">
        <f t="shared" si="52"/>
        <v>0.000555810731</v>
      </c>
      <c r="J180" s="10">
        <f t="shared" si="52"/>
        <v>0</v>
      </c>
      <c r="K180" s="10">
        <f t="shared" si="52"/>
        <v>0.2509832832</v>
      </c>
      <c r="L180" s="10">
        <f t="shared" si="52"/>
        <v>0.00003812533926</v>
      </c>
      <c r="M180" s="10">
        <f t="shared" si="52"/>
        <v>0</v>
      </c>
      <c r="N180" s="10">
        <f t="shared" si="52"/>
        <v>0</v>
      </c>
      <c r="O180" s="10">
        <f t="shared" si="52"/>
        <v>0.000001260341794</v>
      </c>
      <c r="P180" s="10">
        <f t="shared" si="52"/>
        <v>0</v>
      </c>
      <c r="Q180" s="10">
        <f t="shared" si="51"/>
        <v>0.3580935881</v>
      </c>
      <c r="R180" s="12" t="s">
        <v>25</v>
      </c>
      <c r="S180" s="13">
        <f>Q180-K180</f>
        <v>0.1071103049</v>
      </c>
    </row>
    <row r="181">
      <c r="A181" s="24"/>
      <c r="B181" s="7" t="s">
        <v>26</v>
      </c>
      <c r="C181" s="10">
        <f>SUM(C180:P180)</f>
        <v>0.3580935881</v>
      </c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5" t="s">
        <v>27</v>
      </c>
      <c r="S181" s="8">
        <f>S179*S180</f>
        <v>0.8352917</v>
      </c>
    </row>
    <row r="182">
      <c r="A182" s="25"/>
      <c r="B182" s="16" t="s">
        <v>28</v>
      </c>
      <c r="C182" s="17">
        <f>1/C181</f>
        <v>2.792566059</v>
      </c>
      <c r="D182" s="18" t="s">
        <v>29</v>
      </c>
      <c r="E182" s="17">
        <f>S182</f>
        <v>1.8352917</v>
      </c>
      <c r="F182" s="18" t="s">
        <v>30</v>
      </c>
      <c r="G182" s="19">
        <f>1-Q180</f>
        <v>0.6419064119</v>
      </c>
      <c r="H182" s="18" t="s">
        <v>31</v>
      </c>
      <c r="I182" s="20">
        <f>K179-F179</f>
        <v>0.1925343811</v>
      </c>
      <c r="J182" s="14"/>
      <c r="K182" s="14"/>
      <c r="L182" s="14"/>
      <c r="M182" s="14"/>
      <c r="N182" s="14"/>
      <c r="O182" s="14"/>
      <c r="P182" s="14"/>
      <c r="Q182" s="14"/>
      <c r="R182" s="7" t="s">
        <v>29</v>
      </c>
      <c r="S182" s="8">
        <f>S181+1</f>
        <v>1.8352917</v>
      </c>
    </row>
    <row r="183">
      <c r="A183" s="21"/>
      <c r="B183" s="22"/>
    </row>
    <row r="184">
      <c r="A184" s="23" t="s">
        <v>66</v>
      </c>
      <c r="B184" s="3" t="s">
        <v>2</v>
      </c>
      <c r="C184" s="4" t="s">
        <v>3</v>
      </c>
      <c r="D184" s="4" t="s">
        <v>4</v>
      </c>
      <c r="E184" s="4" t="s">
        <v>5</v>
      </c>
      <c r="F184" s="4" t="s">
        <v>6</v>
      </c>
      <c r="G184" s="4" t="s">
        <v>7</v>
      </c>
      <c r="H184" s="4" t="s">
        <v>8</v>
      </c>
      <c r="I184" s="4" t="s">
        <v>9</v>
      </c>
      <c r="J184" s="4" t="s">
        <v>10</v>
      </c>
      <c r="K184" s="4" t="s">
        <v>11</v>
      </c>
      <c r="L184" s="4" t="s">
        <v>12</v>
      </c>
      <c r="M184" s="4" t="s">
        <v>13</v>
      </c>
      <c r="N184" s="4" t="s">
        <v>14</v>
      </c>
      <c r="O184" s="4" t="s">
        <v>15</v>
      </c>
      <c r="P184" s="4" t="s">
        <v>16</v>
      </c>
      <c r="Q184" s="4" t="s">
        <v>17</v>
      </c>
      <c r="R184" s="5" t="s">
        <v>18</v>
      </c>
      <c r="S184" s="6"/>
    </row>
    <row r="185">
      <c r="A185" s="24"/>
      <c r="B185" s="7" t="s">
        <v>19</v>
      </c>
      <c r="C185" s="4">
        <v>3774.0</v>
      </c>
      <c r="D185" s="4">
        <v>1168.0</v>
      </c>
      <c r="E185" s="4">
        <v>0.0</v>
      </c>
      <c r="F185" s="4">
        <v>0.0</v>
      </c>
      <c r="G185" s="4">
        <v>0.0</v>
      </c>
      <c r="H185" s="4">
        <v>4805.0</v>
      </c>
      <c r="I185" s="4">
        <v>482.0</v>
      </c>
      <c r="J185" s="4">
        <v>0.0</v>
      </c>
      <c r="K185" s="4">
        <v>20.0</v>
      </c>
      <c r="L185" s="4">
        <v>306.0</v>
      </c>
      <c r="M185" s="4">
        <v>0.0</v>
      </c>
      <c r="N185" s="4">
        <v>0.0</v>
      </c>
      <c r="O185" s="4">
        <v>34.0</v>
      </c>
      <c r="P185" s="4">
        <v>0.0</v>
      </c>
      <c r="Q185" s="8">
        <f t="shared" ref="Q185:Q187" si="53">SUM(C185:P185)</f>
        <v>10589</v>
      </c>
      <c r="R185" s="4" t="s">
        <v>20</v>
      </c>
      <c r="S185" s="4" t="s">
        <v>21</v>
      </c>
    </row>
    <row r="186">
      <c r="A186" s="24"/>
      <c r="B186" s="7" t="s">
        <v>22</v>
      </c>
      <c r="C186" s="11">
        <f>C185/Q185</f>
        <v>0.3564075928</v>
      </c>
      <c r="D186" s="10">
        <f>D185/Q185</f>
        <v>0.1103031448</v>
      </c>
      <c r="E186" s="10">
        <f>E185/Q185</f>
        <v>0</v>
      </c>
      <c r="F186" s="10">
        <f>F185/Q185</f>
        <v>0</v>
      </c>
      <c r="G186" s="10">
        <f>G185/Q185</f>
        <v>0</v>
      </c>
      <c r="H186" s="9">
        <f>H185/Q185</f>
        <v>0.4537727831</v>
      </c>
      <c r="I186" s="10">
        <f>I185/Q185</f>
        <v>0.04551893474</v>
      </c>
      <c r="J186" s="10">
        <f>J185/Q185</f>
        <v>0</v>
      </c>
      <c r="K186" s="10">
        <f>K185/Q185</f>
        <v>0.001888752479</v>
      </c>
      <c r="L186" s="10">
        <f>L185/Q185</f>
        <v>0.02889791293</v>
      </c>
      <c r="M186" s="10">
        <f>M185/Q185</f>
        <v>0</v>
      </c>
      <c r="N186" s="10">
        <f>N185/Q185</f>
        <v>0</v>
      </c>
      <c r="O186" s="10">
        <f>O185/Q185</f>
        <v>0.003210879214</v>
      </c>
      <c r="P186" s="10">
        <f>P185/Q185</f>
        <v>0</v>
      </c>
      <c r="Q186" s="10">
        <f t="shared" si="53"/>
        <v>1</v>
      </c>
      <c r="R186" s="7" t="s">
        <v>23</v>
      </c>
      <c r="S186" s="8">
        <f>C189*C189</f>
        <v>8.256234592</v>
      </c>
    </row>
    <row r="187">
      <c r="A187" s="24"/>
      <c r="B187" s="7" t="s">
        <v>24</v>
      </c>
      <c r="C187" s="10">
        <f t="shared" ref="C187:P187" si="54">C186*C186</f>
        <v>0.1270263722</v>
      </c>
      <c r="D187" s="10">
        <f t="shared" si="54"/>
        <v>0.01216678375</v>
      </c>
      <c r="E187" s="10">
        <f t="shared" si="54"/>
        <v>0</v>
      </c>
      <c r="F187" s="10">
        <f t="shared" si="54"/>
        <v>0</v>
      </c>
      <c r="G187" s="10">
        <f t="shared" si="54"/>
        <v>0</v>
      </c>
      <c r="H187" s="10">
        <f t="shared" si="54"/>
        <v>0.2059097387</v>
      </c>
      <c r="I187" s="10">
        <f t="shared" si="54"/>
        <v>0.00207197342</v>
      </c>
      <c r="J187" s="10">
        <f t="shared" si="54"/>
        <v>0</v>
      </c>
      <c r="K187" s="10">
        <f t="shared" si="54"/>
        <v>0.000003567385927</v>
      </c>
      <c r="L187" s="10">
        <f t="shared" si="54"/>
        <v>0.0008350893716</v>
      </c>
      <c r="M187" s="10">
        <f t="shared" si="54"/>
        <v>0</v>
      </c>
      <c r="N187" s="10">
        <f t="shared" si="54"/>
        <v>0</v>
      </c>
      <c r="O187" s="10">
        <f t="shared" si="54"/>
        <v>0.00001030974533</v>
      </c>
      <c r="P187" s="10">
        <f t="shared" si="54"/>
        <v>0</v>
      </c>
      <c r="Q187" s="10">
        <f t="shared" si="53"/>
        <v>0.3480238345</v>
      </c>
      <c r="R187" s="12" t="s">
        <v>25</v>
      </c>
      <c r="S187" s="13">
        <f>Q187-H187</f>
        <v>0.1421140959</v>
      </c>
    </row>
    <row r="188">
      <c r="A188" s="24"/>
      <c r="B188" s="7" t="s">
        <v>26</v>
      </c>
      <c r="C188" s="10">
        <f>SUM(C187:P187)</f>
        <v>0.3480238345</v>
      </c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5" t="s">
        <v>27</v>
      </c>
      <c r="S188" s="8">
        <f>S186*S187</f>
        <v>1.173327314</v>
      </c>
    </row>
    <row r="189">
      <c r="A189" s="25"/>
      <c r="B189" s="16" t="s">
        <v>28</v>
      </c>
      <c r="C189" s="17">
        <f>1/C188</f>
        <v>2.873366421</v>
      </c>
      <c r="D189" s="18" t="s">
        <v>29</v>
      </c>
      <c r="E189" s="17">
        <f>S189</f>
        <v>2.173327314</v>
      </c>
      <c r="F189" s="18" t="s">
        <v>30</v>
      </c>
      <c r="G189" s="19">
        <f>1-Q187</f>
        <v>0.6519761655</v>
      </c>
      <c r="H189" s="18" t="s">
        <v>31</v>
      </c>
      <c r="I189" s="20">
        <f>H186-C186</f>
        <v>0.09736519029</v>
      </c>
      <c r="J189" s="14"/>
      <c r="K189" s="14"/>
      <c r="L189" s="14"/>
      <c r="M189" s="14"/>
      <c r="N189" s="14"/>
      <c r="O189" s="14"/>
      <c r="P189" s="14"/>
      <c r="Q189" s="14"/>
      <c r="R189" s="7" t="s">
        <v>29</v>
      </c>
      <c r="S189" s="8">
        <f>S188+1</f>
        <v>2.173327314</v>
      </c>
    </row>
    <row r="190">
      <c r="A190" s="21"/>
      <c r="B190" s="22"/>
    </row>
    <row r="191">
      <c r="A191" s="23" t="s">
        <v>67</v>
      </c>
      <c r="B191" s="3" t="s">
        <v>2</v>
      </c>
      <c r="C191" s="4" t="s">
        <v>3</v>
      </c>
      <c r="D191" s="4" t="s">
        <v>4</v>
      </c>
      <c r="E191" s="4" t="s">
        <v>5</v>
      </c>
      <c r="F191" s="4" t="s">
        <v>6</v>
      </c>
      <c r="G191" s="4" t="s">
        <v>7</v>
      </c>
      <c r="H191" s="4" t="s">
        <v>8</v>
      </c>
      <c r="I191" s="4" t="s">
        <v>9</v>
      </c>
      <c r="J191" s="4" t="s">
        <v>10</v>
      </c>
      <c r="K191" s="4" t="s">
        <v>11</v>
      </c>
      <c r="L191" s="4" t="s">
        <v>12</v>
      </c>
      <c r="M191" s="4" t="s">
        <v>13</v>
      </c>
      <c r="N191" s="4" t="s">
        <v>14</v>
      </c>
      <c r="O191" s="4" t="s">
        <v>15</v>
      </c>
      <c r="P191" s="4" t="s">
        <v>16</v>
      </c>
      <c r="Q191" s="4" t="s">
        <v>17</v>
      </c>
      <c r="R191" s="5" t="s">
        <v>18</v>
      </c>
      <c r="S191" s="6"/>
    </row>
    <row r="192">
      <c r="A192" s="24"/>
      <c r="B192" s="7" t="s">
        <v>19</v>
      </c>
      <c r="C192" s="4">
        <v>598.0</v>
      </c>
      <c r="D192" s="4">
        <v>166.0</v>
      </c>
      <c r="E192" s="4">
        <v>0.0</v>
      </c>
      <c r="F192" s="4">
        <v>0.0</v>
      </c>
      <c r="G192" s="4">
        <v>0.0</v>
      </c>
      <c r="H192" s="4">
        <v>5.0</v>
      </c>
      <c r="I192" s="4">
        <v>31.0</v>
      </c>
      <c r="J192" s="4">
        <v>0.0</v>
      </c>
      <c r="K192" s="4">
        <v>0.0</v>
      </c>
      <c r="L192" s="4">
        <v>692.0</v>
      </c>
      <c r="M192" s="4">
        <v>0.0</v>
      </c>
      <c r="N192" s="4">
        <v>0.0</v>
      </c>
      <c r="O192" s="4">
        <v>0.0</v>
      </c>
      <c r="P192" s="4">
        <v>0.0</v>
      </c>
      <c r="Q192" s="8">
        <f t="shared" ref="Q192:Q194" si="55">SUM(C192:P192)</f>
        <v>1492</v>
      </c>
      <c r="R192" s="4" t="s">
        <v>20</v>
      </c>
      <c r="S192" s="4" t="s">
        <v>21</v>
      </c>
    </row>
    <row r="193">
      <c r="A193" s="24"/>
      <c r="B193" s="7" t="s">
        <v>22</v>
      </c>
      <c r="C193" s="11">
        <f>C192/Q192</f>
        <v>0.4008042895</v>
      </c>
      <c r="D193" s="10">
        <f>D192/Q192</f>
        <v>0.1112600536</v>
      </c>
      <c r="E193" s="10">
        <f>E192/Q192</f>
        <v>0</v>
      </c>
      <c r="F193" s="10">
        <f>F192/Q192</f>
        <v>0</v>
      </c>
      <c r="G193" s="10">
        <f>G192/Q192</f>
        <v>0</v>
      </c>
      <c r="H193" s="10">
        <f>H192/Q192</f>
        <v>0.003351206434</v>
      </c>
      <c r="I193" s="10">
        <f>I192/Q192</f>
        <v>0.02077747989</v>
      </c>
      <c r="J193" s="10">
        <f>J192/Q192</f>
        <v>0</v>
      </c>
      <c r="K193" s="10">
        <f>K192/Q192</f>
        <v>0</v>
      </c>
      <c r="L193" s="9">
        <f>L192/Q192</f>
        <v>0.4638069705</v>
      </c>
      <c r="M193" s="10">
        <f>M192/Q192</f>
        <v>0</v>
      </c>
      <c r="N193" s="10">
        <f>N192/Q192</f>
        <v>0</v>
      </c>
      <c r="O193" s="10">
        <f>O192/Q192</f>
        <v>0</v>
      </c>
      <c r="P193" s="10">
        <f>P192/Q192</f>
        <v>0</v>
      </c>
      <c r="Q193" s="10">
        <f t="shared" si="55"/>
        <v>1</v>
      </c>
      <c r="R193" s="7" t="s">
        <v>23</v>
      </c>
      <c r="S193" s="8">
        <f>C196*C196</f>
        <v>6.622668795</v>
      </c>
    </row>
    <row r="194">
      <c r="A194" s="24"/>
      <c r="B194" s="7" t="s">
        <v>24</v>
      </c>
      <c r="C194" s="10">
        <f t="shared" ref="C194:P194" si="56">C193*C193</f>
        <v>0.1606440785</v>
      </c>
      <c r="D194" s="10">
        <f t="shared" si="56"/>
        <v>0.01237879953</v>
      </c>
      <c r="E194" s="10">
        <f t="shared" si="56"/>
        <v>0</v>
      </c>
      <c r="F194" s="10">
        <f t="shared" si="56"/>
        <v>0</v>
      </c>
      <c r="G194" s="10">
        <f t="shared" si="56"/>
        <v>0</v>
      </c>
      <c r="H194" s="10">
        <f t="shared" si="56"/>
        <v>0.00001123058457</v>
      </c>
      <c r="I194" s="10">
        <f t="shared" si="56"/>
        <v>0.0004317036707</v>
      </c>
      <c r="J194" s="10">
        <f t="shared" si="56"/>
        <v>0</v>
      </c>
      <c r="K194" s="10">
        <f t="shared" si="56"/>
        <v>0</v>
      </c>
      <c r="L194" s="10">
        <f t="shared" si="56"/>
        <v>0.2151169059</v>
      </c>
      <c r="M194" s="10">
        <f t="shared" si="56"/>
        <v>0</v>
      </c>
      <c r="N194" s="10">
        <f t="shared" si="56"/>
        <v>0</v>
      </c>
      <c r="O194" s="10">
        <f t="shared" si="56"/>
        <v>0</v>
      </c>
      <c r="P194" s="10">
        <f t="shared" si="56"/>
        <v>0</v>
      </c>
      <c r="Q194" s="10">
        <f t="shared" si="55"/>
        <v>0.3885827182</v>
      </c>
      <c r="R194" s="12" t="s">
        <v>25</v>
      </c>
      <c r="S194" s="13">
        <f>Q194-L194</f>
        <v>0.1734658123</v>
      </c>
    </row>
    <row r="195">
      <c r="A195" s="24"/>
      <c r="B195" s="7" t="s">
        <v>26</v>
      </c>
      <c r="C195" s="10">
        <f>SUM(C194:P194)</f>
        <v>0.3885827182</v>
      </c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5" t="s">
        <v>27</v>
      </c>
      <c r="S195" s="8">
        <f>S193*S194</f>
        <v>1.148806622</v>
      </c>
    </row>
    <row r="196">
      <c r="A196" s="25"/>
      <c r="B196" s="16" t="s">
        <v>28</v>
      </c>
      <c r="C196" s="17">
        <f>1/C195</f>
        <v>2.573454642</v>
      </c>
      <c r="D196" s="18" t="s">
        <v>29</v>
      </c>
      <c r="E196" s="17">
        <f>S196</f>
        <v>2.148806622</v>
      </c>
      <c r="F196" s="18" t="s">
        <v>30</v>
      </c>
      <c r="G196" s="19">
        <f>1-Q194</f>
        <v>0.6114172818</v>
      </c>
      <c r="H196" s="18" t="s">
        <v>31</v>
      </c>
      <c r="I196" s="20">
        <f>L193-C193</f>
        <v>0.06300268097</v>
      </c>
      <c r="J196" s="14"/>
      <c r="K196" s="14"/>
      <c r="L196" s="14"/>
      <c r="M196" s="14"/>
      <c r="N196" s="14"/>
      <c r="O196" s="14"/>
      <c r="P196" s="14"/>
      <c r="Q196" s="14"/>
      <c r="R196" s="7" t="s">
        <v>29</v>
      </c>
      <c r="S196" s="8">
        <f>S195+1</f>
        <v>2.148806622</v>
      </c>
    </row>
    <row r="197">
      <c r="A197" s="21"/>
      <c r="B197" s="22"/>
    </row>
    <row r="198">
      <c r="A198" s="23" t="s">
        <v>68</v>
      </c>
      <c r="B198" s="3" t="s">
        <v>2</v>
      </c>
      <c r="C198" s="4" t="s">
        <v>3</v>
      </c>
      <c r="D198" s="4" t="s">
        <v>4</v>
      </c>
      <c r="E198" s="4" t="s">
        <v>5</v>
      </c>
      <c r="F198" s="4" t="s">
        <v>6</v>
      </c>
      <c r="G198" s="4" t="s">
        <v>7</v>
      </c>
      <c r="H198" s="4" t="s">
        <v>8</v>
      </c>
      <c r="I198" s="4" t="s">
        <v>9</v>
      </c>
      <c r="J198" s="4" t="s">
        <v>10</v>
      </c>
      <c r="K198" s="4" t="s">
        <v>11</v>
      </c>
      <c r="L198" s="4" t="s">
        <v>12</v>
      </c>
      <c r="M198" s="4" t="s">
        <v>13</v>
      </c>
      <c r="N198" s="4" t="s">
        <v>14</v>
      </c>
      <c r="O198" s="4" t="s">
        <v>15</v>
      </c>
      <c r="P198" s="4" t="s">
        <v>16</v>
      </c>
      <c r="Q198" s="4" t="s">
        <v>17</v>
      </c>
      <c r="R198" s="5" t="s">
        <v>18</v>
      </c>
      <c r="S198" s="6"/>
    </row>
    <row r="199">
      <c r="A199" s="24"/>
      <c r="B199" s="7" t="s">
        <v>19</v>
      </c>
      <c r="C199" s="4">
        <v>2630.0</v>
      </c>
      <c r="D199" s="4">
        <v>4173.0</v>
      </c>
      <c r="E199" s="4">
        <v>0.0</v>
      </c>
      <c r="F199" s="4">
        <v>0.0</v>
      </c>
      <c r="G199" s="4">
        <v>73.0</v>
      </c>
      <c r="H199" s="4">
        <v>2837.0</v>
      </c>
      <c r="I199" s="4">
        <v>430.0</v>
      </c>
      <c r="J199" s="4">
        <v>0.0</v>
      </c>
      <c r="K199" s="4">
        <v>16.0</v>
      </c>
      <c r="L199" s="4">
        <v>17.0</v>
      </c>
      <c r="M199" s="4">
        <v>0.0</v>
      </c>
      <c r="N199" s="4">
        <v>0.0</v>
      </c>
      <c r="O199" s="4">
        <v>0.0</v>
      </c>
      <c r="P199" s="4">
        <v>0.0</v>
      </c>
      <c r="Q199" s="8">
        <f t="shared" ref="Q199:Q201" si="57">SUM(C199:P199)</f>
        <v>10176</v>
      </c>
      <c r="R199" s="4" t="s">
        <v>20</v>
      </c>
      <c r="S199" s="4" t="s">
        <v>21</v>
      </c>
    </row>
    <row r="200">
      <c r="A200" s="24"/>
      <c r="B200" s="7" t="s">
        <v>22</v>
      </c>
      <c r="C200" s="10">
        <f>C199/Q199</f>
        <v>0.2584512579</v>
      </c>
      <c r="D200" s="9">
        <f>D199/Q199</f>
        <v>0.4100825472</v>
      </c>
      <c r="E200" s="10">
        <f>E199/Q199</f>
        <v>0</v>
      </c>
      <c r="F200" s="10">
        <f>F199/Q199</f>
        <v>0</v>
      </c>
      <c r="G200" s="10">
        <f>G199/Q199</f>
        <v>0.007173742138</v>
      </c>
      <c r="H200" s="11">
        <f>H199/Q199</f>
        <v>0.278793239</v>
      </c>
      <c r="I200" s="10">
        <f>I199/Q199</f>
        <v>0.04225628931</v>
      </c>
      <c r="J200" s="10">
        <f>J199/Q199</f>
        <v>0</v>
      </c>
      <c r="K200" s="10">
        <f>K199/Q199</f>
        <v>0.001572327044</v>
      </c>
      <c r="L200" s="10">
        <f>L199/Q199</f>
        <v>0.001670597484</v>
      </c>
      <c r="M200" s="10">
        <f>M199/Q199</f>
        <v>0</v>
      </c>
      <c r="N200" s="10">
        <f>N199/Q199</f>
        <v>0</v>
      </c>
      <c r="O200" s="10">
        <f>O199/Q199</f>
        <v>0</v>
      </c>
      <c r="P200" s="10">
        <f>P199/Q199</f>
        <v>0</v>
      </c>
      <c r="Q200" s="10">
        <f t="shared" si="57"/>
        <v>1</v>
      </c>
      <c r="R200" s="7" t="s">
        <v>23</v>
      </c>
      <c r="S200" s="8">
        <f>C203*C203</f>
        <v>10.10807112</v>
      </c>
    </row>
    <row r="201">
      <c r="A201" s="24"/>
      <c r="B201" s="7" t="s">
        <v>24</v>
      </c>
      <c r="C201" s="10">
        <f t="shared" ref="C201:P201" si="58">C200*C200</f>
        <v>0.06679705269</v>
      </c>
      <c r="D201" s="10">
        <f t="shared" si="58"/>
        <v>0.1681676955</v>
      </c>
      <c r="E201" s="10">
        <f t="shared" si="58"/>
        <v>0</v>
      </c>
      <c r="F201" s="10">
        <f t="shared" si="58"/>
        <v>0</v>
      </c>
      <c r="G201" s="10">
        <f t="shared" si="58"/>
        <v>0.00005146257627</v>
      </c>
      <c r="H201" s="10">
        <f t="shared" si="58"/>
        <v>0.07772567011</v>
      </c>
      <c r="I201" s="10">
        <f t="shared" si="58"/>
        <v>0.001785593986</v>
      </c>
      <c r="J201" s="10">
        <f t="shared" si="58"/>
        <v>0</v>
      </c>
      <c r="K201" s="10">
        <f t="shared" si="58"/>
        <v>0.000002472212333</v>
      </c>
      <c r="L201" s="10">
        <f t="shared" si="58"/>
        <v>0.000002790895954</v>
      </c>
      <c r="M201" s="10">
        <f t="shared" si="58"/>
        <v>0</v>
      </c>
      <c r="N201" s="10">
        <f t="shared" si="58"/>
        <v>0</v>
      </c>
      <c r="O201" s="10">
        <f t="shared" si="58"/>
        <v>0</v>
      </c>
      <c r="P201" s="10">
        <f t="shared" si="58"/>
        <v>0</v>
      </c>
      <c r="Q201" s="10">
        <f t="shared" si="57"/>
        <v>0.314532738</v>
      </c>
      <c r="R201" s="12" t="s">
        <v>25</v>
      </c>
      <c r="S201" s="13">
        <f>Q201-D201</f>
        <v>0.1463650425</v>
      </c>
    </row>
    <row r="202">
      <c r="A202" s="24"/>
      <c r="B202" s="7" t="s">
        <v>26</v>
      </c>
      <c r="C202" s="10">
        <f>SUM(C201:P201)</f>
        <v>0.314532738</v>
      </c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5" t="s">
        <v>27</v>
      </c>
      <c r="S202" s="8">
        <f>S200*S201</f>
        <v>1.479468259</v>
      </c>
    </row>
    <row r="203">
      <c r="A203" s="25"/>
      <c r="B203" s="16" t="s">
        <v>28</v>
      </c>
      <c r="C203" s="17">
        <f>1/C202</f>
        <v>3.179319286</v>
      </c>
      <c r="D203" s="18" t="s">
        <v>29</v>
      </c>
      <c r="E203" s="17">
        <f>S203</f>
        <v>2.479468259</v>
      </c>
      <c r="F203" s="18" t="s">
        <v>30</v>
      </c>
      <c r="G203" s="19">
        <f>1-Q201</f>
        <v>0.685467262</v>
      </c>
      <c r="H203" s="18" t="s">
        <v>31</v>
      </c>
      <c r="I203" s="20">
        <f>D200-H200</f>
        <v>0.1312893082</v>
      </c>
      <c r="J203" s="14"/>
      <c r="K203" s="14"/>
      <c r="L203" s="14"/>
      <c r="M203" s="14"/>
      <c r="N203" s="14"/>
      <c r="O203" s="14"/>
      <c r="P203" s="14"/>
      <c r="Q203" s="14"/>
      <c r="R203" s="7" t="s">
        <v>29</v>
      </c>
      <c r="S203" s="8">
        <f>S202+1</f>
        <v>2.479468259</v>
      </c>
    </row>
    <row r="204">
      <c r="A204" s="21"/>
      <c r="B204" s="22"/>
    </row>
    <row r="205">
      <c r="A205" s="23" t="s">
        <v>69</v>
      </c>
      <c r="B205" s="3" t="s">
        <v>2</v>
      </c>
      <c r="C205" s="4" t="s">
        <v>3</v>
      </c>
      <c r="D205" s="4" t="s">
        <v>4</v>
      </c>
      <c r="E205" s="4" t="s">
        <v>5</v>
      </c>
      <c r="F205" s="4" t="s">
        <v>6</v>
      </c>
      <c r="G205" s="4" t="s">
        <v>7</v>
      </c>
      <c r="H205" s="4" t="s">
        <v>8</v>
      </c>
      <c r="I205" s="4" t="s">
        <v>9</v>
      </c>
      <c r="J205" s="4" t="s">
        <v>10</v>
      </c>
      <c r="K205" s="4" t="s">
        <v>11</v>
      </c>
      <c r="L205" s="4" t="s">
        <v>12</v>
      </c>
      <c r="M205" s="4" t="s">
        <v>13</v>
      </c>
      <c r="N205" s="4" t="s">
        <v>14</v>
      </c>
      <c r="O205" s="4" t="s">
        <v>15</v>
      </c>
      <c r="P205" s="4" t="s">
        <v>16</v>
      </c>
      <c r="Q205" s="4" t="s">
        <v>17</v>
      </c>
      <c r="R205" s="5" t="s">
        <v>18</v>
      </c>
      <c r="S205" s="6"/>
    </row>
    <row r="206">
      <c r="A206" s="24"/>
      <c r="B206" s="7" t="s">
        <v>19</v>
      </c>
      <c r="C206" s="4">
        <v>1220.0</v>
      </c>
      <c r="D206" s="4">
        <v>3594.0</v>
      </c>
      <c r="E206" s="4">
        <v>0.0</v>
      </c>
      <c r="F206" s="4">
        <v>107.0</v>
      </c>
      <c r="G206" s="4">
        <v>0.0</v>
      </c>
      <c r="H206" s="4">
        <v>3675.0</v>
      </c>
      <c r="I206" s="4">
        <v>376.0</v>
      </c>
      <c r="J206" s="4">
        <v>0.0</v>
      </c>
      <c r="K206" s="4">
        <v>0.0</v>
      </c>
      <c r="L206" s="4">
        <v>484.0</v>
      </c>
      <c r="M206" s="4">
        <v>0.0</v>
      </c>
      <c r="N206" s="4">
        <v>0.0</v>
      </c>
      <c r="O206" s="4">
        <v>0.0</v>
      </c>
      <c r="P206" s="4">
        <v>0.0</v>
      </c>
      <c r="Q206" s="8">
        <f t="shared" ref="Q206:Q208" si="59">SUM(C206:P206)</f>
        <v>9456</v>
      </c>
      <c r="R206" s="4" t="s">
        <v>20</v>
      </c>
      <c r="S206" s="4" t="s">
        <v>21</v>
      </c>
    </row>
    <row r="207">
      <c r="A207" s="24"/>
      <c r="B207" s="7" t="s">
        <v>22</v>
      </c>
      <c r="C207" s="10">
        <f>C206/Q206</f>
        <v>0.1290186125</v>
      </c>
      <c r="D207" s="11">
        <f>D206/Q206</f>
        <v>0.3800761421</v>
      </c>
      <c r="E207" s="10">
        <f>E206/Q206</f>
        <v>0</v>
      </c>
      <c r="F207" s="10">
        <f>F206/Q206</f>
        <v>0.01131556684</v>
      </c>
      <c r="G207" s="10">
        <f>G206/Q206</f>
        <v>0</v>
      </c>
      <c r="H207" s="9">
        <f>H206/Q206</f>
        <v>0.388642132</v>
      </c>
      <c r="I207" s="10">
        <f>I206/Q206</f>
        <v>0.03976311337</v>
      </c>
      <c r="J207" s="10">
        <f>J206/Q206</f>
        <v>0</v>
      </c>
      <c r="K207" s="10">
        <f>K206/Q206</f>
        <v>0</v>
      </c>
      <c r="L207" s="10">
        <f>L206/Q206</f>
        <v>0.05118443316</v>
      </c>
      <c r="M207" s="10">
        <f>M206/Q206</f>
        <v>0</v>
      </c>
      <c r="N207" s="10">
        <f>N206/Q206</f>
        <v>0</v>
      </c>
      <c r="O207" s="10">
        <f>O206/Q206</f>
        <v>0</v>
      </c>
      <c r="P207" s="10">
        <f>P206/Q206</f>
        <v>0</v>
      </c>
      <c r="Q207" s="10">
        <f t="shared" si="59"/>
        <v>1</v>
      </c>
      <c r="R207" s="7" t="s">
        <v>23</v>
      </c>
      <c r="S207" s="8">
        <f>C210*C210</f>
        <v>9.98435812</v>
      </c>
    </row>
    <row r="208">
      <c r="A208" s="24"/>
      <c r="B208" s="7" t="s">
        <v>24</v>
      </c>
      <c r="C208" s="10">
        <f t="shared" ref="C208:P208" si="60">C207*C207</f>
        <v>0.01664580238</v>
      </c>
      <c r="D208" s="10">
        <f t="shared" si="60"/>
        <v>0.1444578738</v>
      </c>
      <c r="E208" s="10">
        <f t="shared" si="60"/>
        <v>0</v>
      </c>
      <c r="F208" s="10">
        <f t="shared" si="60"/>
        <v>0.0001280420528</v>
      </c>
      <c r="G208" s="10">
        <f t="shared" si="60"/>
        <v>0</v>
      </c>
      <c r="H208" s="10">
        <f t="shared" si="60"/>
        <v>0.1510427067</v>
      </c>
      <c r="I208" s="10">
        <f t="shared" si="60"/>
        <v>0.001581105185</v>
      </c>
      <c r="J208" s="10">
        <f t="shared" si="60"/>
        <v>0</v>
      </c>
      <c r="K208" s="10">
        <f t="shared" si="60"/>
        <v>0</v>
      </c>
      <c r="L208" s="10">
        <f t="shared" si="60"/>
        <v>0.002619846198</v>
      </c>
      <c r="M208" s="10">
        <f t="shared" si="60"/>
        <v>0</v>
      </c>
      <c r="N208" s="10">
        <f t="shared" si="60"/>
        <v>0</v>
      </c>
      <c r="O208" s="10">
        <f t="shared" si="60"/>
        <v>0</v>
      </c>
      <c r="P208" s="10">
        <f t="shared" si="60"/>
        <v>0</v>
      </c>
      <c r="Q208" s="10">
        <f t="shared" si="59"/>
        <v>0.3164753764</v>
      </c>
      <c r="R208" s="12" t="s">
        <v>25</v>
      </c>
      <c r="S208" s="13">
        <f>Q208-H208</f>
        <v>0.1654326696</v>
      </c>
    </row>
    <row r="209">
      <c r="A209" s="24"/>
      <c r="B209" s="7" t="s">
        <v>26</v>
      </c>
      <c r="C209" s="10">
        <f>SUM(C208:P208)</f>
        <v>0.3164753764</v>
      </c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5" t="s">
        <v>27</v>
      </c>
      <c r="S209" s="8">
        <f>S207*S208</f>
        <v>1.651739018</v>
      </c>
    </row>
    <row r="210">
      <c r="A210" s="25"/>
      <c r="B210" s="16" t="s">
        <v>28</v>
      </c>
      <c r="C210" s="17">
        <f>1/C209</f>
        <v>3.159803494</v>
      </c>
      <c r="D210" s="18" t="s">
        <v>29</v>
      </c>
      <c r="E210" s="17">
        <f>S210</f>
        <v>2.651739018</v>
      </c>
      <c r="F210" s="18" t="s">
        <v>30</v>
      </c>
      <c r="G210" s="19">
        <f>1-Q208</f>
        <v>0.6835246236</v>
      </c>
      <c r="H210" s="18" t="s">
        <v>31</v>
      </c>
      <c r="I210" s="20">
        <f>H207-D207</f>
        <v>0.008565989848</v>
      </c>
      <c r="J210" s="14"/>
      <c r="K210" s="14"/>
      <c r="L210" s="14"/>
      <c r="M210" s="14"/>
      <c r="N210" s="14"/>
      <c r="O210" s="14"/>
      <c r="P210" s="14"/>
      <c r="Q210" s="14"/>
      <c r="R210" s="7" t="s">
        <v>29</v>
      </c>
      <c r="S210" s="8">
        <f>S209+1</f>
        <v>2.651739018</v>
      </c>
    </row>
    <row r="211">
      <c r="A211" s="21"/>
      <c r="B211" s="22"/>
    </row>
    <row r="212">
      <c r="A212" s="23" t="s">
        <v>70</v>
      </c>
      <c r="B212" s="3" t="s">
        <v>2</v>
      </c>
      <c r="C212" s="4" t="s">
        <v>3</v>
      </c>
      <c r="D212" s="4" t="s">
        <v>4</v>
      </c>
      <c r="E212" s="4" t="s">
        <v>5</v>
      </c>
      <c r="F212" s="4" t="s">
        <v>6</v>
      </c>
      <c r="G212" s="4" t="s">
        <v>7</v>
      </c>
      <c r="H212" s="4" t="s">
        <v>8</v>
      </c>
      <c r="I212" s="4" t="s">
        <v>9</v>
      </c>
      <c r="J212" s="4" t="s">
        <v>10</v>
      </c>
      <c r="K212" s="4" t="s">
        <v>11</v>
      </c>
      <c r="L212" s="4" t="s">
        <v>12</v>
      </c>
      <c r="M212" s="4" t="s">
        <v>13</v>
      </c>
      <c r="N212" s="4" t="s">
        <v>14</v>
      </c>
      <c r="O212" s="4" t="s">
        <v>15</v>
      </c>
      <c r="P212" s="4" t="s">
        <v>16</v>
      </c>
      <c r="Q212" s="4" t="s">
        <v>17</v>
      </c>
      <c r="R212" s="5" t="s">
        <v>18</v>
      </c>
      <c r="S212" s="6"/>
    </row>
    <row r="213">
      <c r="A213" s="24"/>
      <c r="B213" s="7" t="s">
        <v>19</v>
      </c>
      <c r="C213" s="4">
        <v>173.0</v>
      </c>
      <c r="D213" s="4">
        <v>181.0</v>
      </c>
      <c r="E213" s="4">
        <v>0.0</v>
      </c>
      <c r="F213" s="4">
        <v>0.0</v>
      </c>
      <c r="G213" s="4">
        <v>0.0</v>
      </c>
      <c r="H213" s="4">
        <v>94.0</v>
      </c>
      <c r="I213" s="4">
        <v>438.0</v>
      </c>
      <c r="J213" s="4">
        <v>0.0</v>
      </c>
      <c r="K213" s="4">
        <v>0.0</v>
      </c>
      <c r="L213" s="4">
        <v>355.0</v>
      </c>
      <c r="M213" s="4">
        <v>0.0</v>
      </c>
      <c r="N213" s="4">
        <v>0.0</v>
      </c>
      <c r="O213" s="4">
        <v>0.0</v>
      </c>
      <c r="P213" s="4">
        <v>0.0</v>
      </c>
      <c r="Q213" s="8">
        <f t="shared" ref="Q213:Q215" si="61">SUM(C213:P213)</f>
        <v>1241</v>
      </c>
      <c r="R213" s="4" t="s">
        <v>20</v>
      </c>
      <c r="S213" s="4" t="s">
        <v>21</v>
      </c>
    </row>
    <row r="214">
      <c r="A214" s="24"/>
      <c r="B214" s="7" t="s">
        <v>22</v>
      </c>
      <c r="C214" s="10">
        <f>C213/Q213</f>
        <v>0.1394037067</v>
      </c>
      <c r="D214" s="10">
        <f>D213/Q213</f>
        <v>0.1458501209</v>
      </c>
      <c r="E214" s="10">
        <f>E213/Q213</f>
        <v>0</v>
      </c>
      <c r="F214" s="10">
        <f>F213/Q213</f>
        <v>0</v>
      </c>
      <c r="G214" s="10">
        <f>G213/Q213</f>
        <v>0</v>
      </c>
      <c r="H214" s="10">
        <f>H213/Q213</f>
        <v>0.07574536664</v>
      </c>
      <c r="I214" s="9">
        <f>I213/Q213</f>
        <v>0.3529411765</v>
      </c>
      <c r="J214" s="10">
        <f>J213/Q213</f>
        <v>0</v>
      </c>
      <c r="K214" s="10">
        <f>K213/Q213</f>
        <v>0</v>
      </c>
      <c r="L214" s="11">
        <f>L213/Q213</f>
        <v>0.2860596293</v>
      </c>
      <c r="M214" s="10">
        <f>M213/Q213</f>
        <v>0</v>
      </c>
      <c r="N214" s="10">
        <f>N213/Q213</f>
        <v>0</v>
      </c>
      <c r="O214" s="10">
        <f>O213/Q213</f>
        <v>0</v>
      </c>
      <c r="P214" s="10">
        <f>P213/Q213</f>
        <v>0</v>
      </c>
      <c r="Q214" s="10">
        <f t="shared" si="61"/>
        <v>1</v>
      </c>
      <c r="R214" s="7" t="s">
        <v>23</v>
      </c>
      <c r="S214" s="8">
        <f>C217*C217</f>
        <v>15.64250796</v>
      </c>
    </row>
    <row r="215">
      <c r="A215" s="24"/>
      <c r="B215" s="7" t="s">
        <v>24</v>
      </c>
      <c r="C215" s="10">
        <f t="shared" ref="C215:P215" si="62">C214*C214</f>
        <v>0.01943339344</v>
      </c>
      <c r="D215" s="10">
        <f t="shared" si="62"/>
        <v>0.02127225776</v>
      </c>
      <c r="E215" s="10">
        <f t="shared" si="62"/>
        <v>0</v>
      </c>
      <c r="F215" s="10">
        <f t="shared" si="62"/>
        <v>0</v>
      </c>
      <c r="G215" s="10">
        <f t="shared" si="62"/>
        <v>0</v>
      </c>
      <c r="H215" s="10">
        <f t="shared" si="62"/>
        <v>0.005737360567</v>
      </c>
      <c r="I215" s="10">
        <f t="shared" si="62"/>
        <v>0.124567474</v>
      </c>
      <c r="J215" s="10">
        <f t="shared" si="62"/>
        <v>0</v>
      </c>
      <c r="K215" s="10">
        <f t="shared" si="62"/>
        <v>0</v>
      </c>
      <c r="L215" s="10">
        <f t="shared" si="62"/>
        <v>0.08183011153</v>
      </c>
      <c r="M215" s="10">
        <f t="shared" si="62"/>
        <v>0</v>
      </c>
      <c r="N215" s="10">
        <f t="shared" si="62"/>
        <v>0</v>
      </c>
      <c r="O215" s="10">
        <f t="shared" si="62"/>
        <v>0</v>
      </c>
      <c r="P215" s="10">
        <f t="shared" si="62"/>
        <v>0</v>
      </c>
      <c r="Q215" s="10">
        <f t="shared" si="61"/>
        <v>0.2528405973</v>
      </c>
      <c r="R215" s="12" t="s">
        <v>25</v>
      </c>
      <c r="S215" s="13">
        <f>Q215-I215</f>
        <v>0.1282731233</v>
      </c>
    </row>
    <row r="216">
      <c r="A216" s="24"/>
      <c r="B216" s="7" t="s">
        <v>26</v>
      </c>
      <c r="C216" s="10">
        <f>SUM(C215:P215)</f>
        <v>0.2528405973</v>
      </c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5" t="s">
        <v>27</v>
      </c>
      <c r="S216" s="8">
        <f>S214*S215</f>
        <v>2.006513352</v>
      </c>
    </row>
    <row r="217">
      <c r="A217" s="25"/>
      <c r="B217" s="16" t="s">
        <v>28</v>
      </c>
      <c r="C217" s="17">
        <f>1/C216</f>
        <v>3.955061056</v>
      </c>
      <c r="D217" s="18" t="s">
        <v>29</v>
      </c>
      <c r="E217" s="17">
        <f>S217</f>
        <v>3.006513352</v>
      </c>
      <c r="F217" s="18" t="s">
        <v>30</v>
      </c>
      <c r="G217" s="19">
        <f>1-Q215</f>
        <v>0.7471594027</v>
      </c>
      <c r="H217" s="18" t="s">
        <v>31</v>
      </c>
      <c r="I217" s="20">
        <f>I214-L214</f>
        <v>0.06688154714</v>
      </c>
      <c r="J217" s="14"/>
      <c r="K217" s="14"/>
      <c r="L217" s="14"/>
      <c r="M217" s="14"/>
      <c r="N217" s="14"/>
      <c r="O217" s="14"/>
      <c r="P217" s="14"/>
      <c r="Q217" s="14"/>
      <c r="R217" s="7" t="s">
        <v>29</v>
      </c>
      <c r="S217" s="8">
        <f>S216+1</f>
        <v>3.006513352</v>
      </c>
    </row>
    <row r="218">
      <c r="A218" s="21"/>
      <c r="B218" s="22"/>
    </row>
    <row r="219">
      <c r="A219" s="23" t="s">
        <v>71</v>
      </c>
      <c r="B219" s="3" t="s">
        <v>2</v>
      </c>
      <c r="C219" s="4" t="s">
        <v>3</v>
      </c>
      <c r="D219" s="4" t="s">
        <v>4</v>
      </c>
      <c r="E219" s="4" t="s">
        <v>5</v>
      </c>
      <c r="F219" s="4" t="s">
        <v>6</v>
      </c>
      <c r="G219" s="4" t="s">
        <v>7</v>
      </c>
      <c r="H219" s="4" t="s">
        <v>8</v>
      </c>
      <c r="I219" s="4" t="s">
        <v>9</v>
      </c>
      <c r="J219" s="4" t="s">
        <v>10</v>
      </c>
      <c r="K219" s="4" t="s">
        <v>11</v>
      </c>
      <c r="L219" s="4" t="s">
        <v>12</v>
      </c>
      <c r="M219" s="4" t="s">
        <v>13</v>
      </c>
      <c r="N219" s="4" t="s">
        <v>14</v>
      </c>
      <c r="O219" s="4" t="s">
        <v>15</v>
      </c>
      <c r="P219" s="4" t="s">
        <v>16</v>
      </c>
      <c r="Q219" s="4" t="s">
        <v>17</v>
      </c>
      <c r="R219" s="5" t="s">
        <v>18</v>
      </c>
      <c r="S219" s="6"/>
    </row>
    <row r="220">
      <c r="A220" s="24"/>
      <c r="B220" s="7" t="s">
        <v>19</v>
      </c>
      <c r="C220" s="4">
        <v>1195.0</v>
      </c>
      <c r="D220" s="4">
        <v>522.0</v>
      </c>
      <c r="E220" s="4">
        <v>0.0</v>
      </c>
      <c r="F220" s="4">
        <v>24.0</v>
      </c>
      <c r="G220" s="4">
        <v>1976.0</v>
      </c>
      <c r="H220" s="4">
        <v>1320.0</v>
      </c>
      <c r="I220" s="4">
        <v>766.0</v>
      </c>
      <c r="J220" s="4">
        <v>145.0</v>
      </c>
      <c r="K220" s="4">
        <v>0.0</v>
      </c>
      <c r="L220" s="4">
        <v>2171.0</v>
      </c>
      <c r="M220" s="4">
        <v>669.0</v>
      </c>
      <c r="N220" s="4">
        <v>0.0</v>
      </c>
      <c r="O220" s="4">
        <v>575.0</v>
      </c>
      <c r="P220" s="4">
        <v>0.0</v>
      </c>
      <c r="Q220" s="8">
        <f t="shared" ref="Q220:Q222" si="63">SUM(C220:P220)</f>
        <v>9363</v>
      </c>
      <c r="R220" s="4" t="s">
        <v>20</v>
      </c>
      <c r="S220" s="4" t="s">
        <v>21</v>
      </c>
    </row>
    <row r="221">
      <c r="A221" s="24"/>
      <c r="B221" s="7" t="s">
        <v>22</v>
      </c>
      <c r="C221" s="10">
        <f>C220/Q220</f>
        <v>0.1276300331</v>
      </c>
      <c r="D221" s="10">
        <f>D220/Q220</f>
        <v>0.05575136174</v>
      </c>
      <c r="E221" s="10">
        <f>E220/Q220</f>
        <v>0</v>
      </c>
      <c r="F221" s="10">
        <f>F220/Q220</f>
        <v>0.002563281</v>
      </c>
      <c r="G221" s="11">
        <f>G220/Q220</f>
        <v>0.211043469</v>
      </c>
      <c r="H221" s="10">
        <f>H220/Q220</f>
        <v>0.140980455</v>
      </c>
      <c r="I221" s="10">
        <f>I220/Q220</f>
        <v>0.08181138524</v>
      </c>
      <c r="J221" s="10">
        <f>J220/Q220</f>
        <v>0.01548648937</v>
      </c>
      <c r="K221" s="10">
        <f>K220/Q220</f>
        <v>0</v>
      </c>
      <c r="L221" s="9">
        <f>L220/Q220</f>
        <v>0.2318701271</v>
      </c>
      <c r="M221" s="10">
        <f>M220/Q220</f>
        <v>0.07145145787</v>
      </c>
      <c r="N221" s="10">
        <f>N220/Q220</f>
        <v>0</v>
      </c>
      <c r="O221" s="10">
        <f>O220/Q220</f>
        <v>0.06141194062</v>
      </c>
      <c r="P221" s="10">
        <f>P220/Q220</f>
        <v>0</v>
      </c>
      <c r="Q221" s="10">
        <f t="shared" si="63"/>
        <v>1</v>
      </c>
      <c r="R221" s="7" t="s">
        <v>23</v>
      </c>
      <c r="S221" s="8">
        <f>C224*C224</f>
        <v>42.50029145</v>
      </c>
    </row>
    <row r="222">
      <c r="A222" s="24"/>
      <c r="B222" s="7" t="s">
        <v>24</v>
      </c>
      <c r="C222" s="10">
        <f t="shared" ref="C222:P222" si="64">C221*C221</f>
        <v>0.01628942535</v>
      </c>
      <c r="D222" s="10">
        <f t="shared" si="64"/>
        <v>0.003108214336</v>
      </c>
      <c r="E222" s="10">
        <f t="shared" si="64"/>
        <v>0</v>
      </c>
      <c r="F222" s="10">
        <f t="shared" si="64"/>
        <v>0.000006570409483</v>
      </c>
      <c r="G222" s="10">
        <f t="shared" si="64"/>
        <v>0.0445393458</v>
      </c>
      <c r="H222" s="10">
        <f t="shared" si="64"/>
        <v>0.01987548869</v>
      </c>
      <c r="I222" s="10">
        <f t="shared" si="64"/>
        <v>0.006693102755</v>
      </c>
      <c r="J222" s="10">
        <f t="shared" si="64"/>
        <v>0.0002398313531</v>
      </c>
      <c r="K222" s="10">
        <f t="shared" si="64"/>
        <v>0</v>
      </c>
      <c r="L222" s="10">
        <f t="shared" si="64"/>
        <v>0.05376375584</v>
      </c>
      <c r="M222" s="10">
        <f t="shared" si="64"/>
        <v>0.005105310831</v>
      </c>
      <c r="N222" s="10">
        <f t="shared" si="64"/>
        <v>0</v>
      </c>
      <c r="O222" s="10">
        <f t="shared" si="64"/>
        <v>0.00377142645</v>
      </c>
      <c r="P222" s="10">
        <f t="shared" si="64"/>
        <v>0</v>
      </c>
      <c r="Q222" s="10">
        <f t="shared" si="63"/>
        <v>0.1533924718</v>
      </c>
      <c r="R222" s="12" t="s">
        <v>25</v>
      </c>
      <c r="S222" s="13">
        <f>Q222-L222</f>
        <v>0.09962871597</v>
      </c>
    </row>
    <row r="223">
      <c r="A223" s="24"/>
      <c r="B223" s="7" t="s">
        <v>26</v>
      </c>
      <c r="C223" s="10">
        <f>SUM(C222:P222)</f>
        <v>0.1533924718</v>
      </c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5" t="s">
        <v>27</v>
      </c>
      <c r="S223" s="8">
        <f>S221*S222</f>
        <v>4.234249466</v>
      </c>
    </row>
    <row r="224">
      <c r="A224" s="25"/>
      <c r="B224" s="16" t="s">
        <v>28</v>
      </c>
      <c r="C224" s="17">
        <f>1/C223</f>
        <v>6.519224759</v>
      </c>
      <c r="D224" s="18" t="s">
        <v>29</v>
      </c>
      <c r="E224" s="17">
        <f>S224</f>
        <v>5.234249466</v>
      </c>
      <c r="F224" s="18" t="s">
        <v>30</v>
      </c>
      <c r="G224" s="19">
        <f>1-Q222</f>
        <v>0.8466075282</v>
      </c>
      <c r="H224" s="18" t="s">
        <v>31</v>
      </c>
      <c r="I224" s="20">
        <f>L221-G221</f>
        <v>0.02082665812</v>
      </c>
      <c r="J224" s="14"/>
      <c r="K224" s="14"/>
      <c r="L224" s="14"/>
      <c r="M224" s="14"/>
      <c r="N224" s="14"/>
      <c r="O224" s="14"/>
      <c r="P224" s="14"/>
      <c r="Q224" s="14"/>
      <c r="R224" s="7" t="s">
        <v>29</v>
      </c>
      <c r="S224" s="8">
        <f>S223+1</f>
        <v>5.234249466</v>
      </c>
    </row>
    <row r="225">
      <c r="A225" s="21"/>
      <c r="B225" s="22"/>
    </row>
    <row r="226">
      <c r="A226" s="23" t="s">
        <v>72</v>
      </c>
      <c r="B226" s="3" t="s">
        <v>2</v>
      </c>
      <c r="C226" s="4" t="s">
        <v>3</v>
      </c>
      <c r="D226" s="4" t="s">
        <v>4</v>
      </c>
      <c r="E226" s="4" t="s">
        <v>5</v>
      </c>
      <c r="F226" s="4" t="s">
        <v>6</v>
      </c>
      <c r="G226" s="4" t="s">
        <v>7</v>
      </c>
      <c r="H226" s="4" t="s">
        <v>8</v>
      </c>
      <c r="I226" s="4" t="s">
        <v>9</v>
      </c>
      <c r="J226" s="4" t="s">
        <v>10</v>
      </c>
      <c r="K226" s="4" t="s">
        <v>11</v>
      </c>
      <c r="L226" s="4" t="s">
        <v>12</v>
      </c>
      <c r="M226" s="4" t="s">
        <v>13</v>
      </c>
      <c r="N226" s="4" t="s">
        <v>14</v>
      </c>
      <c r="O226" s="4" t="s">
        <v>15</v>
      </c>
      <c r="P226" s="4" t="s">
        <v>16</v>
      </c>
      <c r="Q226" s="4" t="s">
        <v>17</v>
      </c>
      <c r="R226" s="5" t="s">
        <v>18</v>
      </c>
      <c r="S226" s="6"/>
    </row>
    <row r="227">
      <c r="A227" s="24"/>
      <c r="B227" s="7" t="s">
        <v>19</v>
      </c>
      <c r="C227" s="4">
        <v>550.0</v>
      </c>
      <c r="D227" s="4">
        <v>1343.0</v>
      </c>
      <c r="E227" s="4">
        <v>0.0</v>
      </c>
      <c r="F227" s="4">
        <v>0.0</v>
      </c>
      <c r="G227" s="4">
        <v>458.0</v>
      </c>
      <c r="H227" s="4">
        <v>2524.0</v>
      </c>
      <c r="I227" s="4">
        <v>2359.0</v>
      </c>
      <c r="J227" s="4">
        <v>0.0</v>
      </c>
      <c r="K227" s="4">
        <v>798.0</v>
      </c>
      <c r="L227" s="4">
        <v>0.0</v>
      </c>
      <c r="M227" s="4">
        <v>0.0</v>
      </c>
      <c r="N227" s="4">
        <v>35.0</v>
      </c>
      <c r="O227" s="4">
        <v>17.0</v>
      </c>
      <c r="P227" s="4">
        <v>0.0</v>
      </c>
      <c r="Q227" s="8">
        <f t="shared" ref="Q227:Q229" si="65">SUM(C227:P227)</f>
        <v>8084</v>
      </c>
      <c r="R227" s="4" t="s">
        <v>20</v>
      </c>
      <c r="S227" s="4" t="s">
        <v>21</v>
      </c>
    </row>
    <row r="228">
      <c r="A228" s="24"/>
      <c r="B228" s="7" t="s">
        <v>22</v>
      </c>
      <c r="C228" s="10">
        <f>C227/Q227</f>
        <v>0.06803562593</v>
      </c>
      <c r="D228" s="10">
        <f>D227/Q227</f>
        <v>0.1661306284</v>
      </c>
      <c r="E228" s="10">
        <f>E227/Q227</f>
        <v>0</v>
      </c>
      <c r="F228" s="10">
        <f>F227/Q227</f>
        <v>0</v>
      </c>
      <c r="G228" s="10">
        <f>G227/Q227</f>
        <v>0.05665512123</v>
      </c>
      <c r="H228" s="9">
        <f>H227/Q227</f>
        <v>0.3122216724</v>
      </c>
      <c r="I228" s="11">
        <f>I227/Q227</f>
        <v>0.2918109847</v>
      </c>
      <c r="J228" s="10">
        <f>J227/Q227</f>
        <v>0</v>
      </c>
      <c r="K228" s="10">
        <f>K227/Q227</f>
        <v>0.09871350816</v>
      </c>
      <c r="L228" s="10">
        <f>L227/Q227</f>
        <v>0</v>
      </c>
      <c r="M228" s="10">
        <f>M227/Q227</f>
        <v>0</v>
      </c>
      <c r="N228" s="10">
        <f>N227/Q227</f>
        <v>0.004329539832</v>
      </c>
      <c r="O228" s="10">
        <f>O227/Q227</f>
        <v>0.002102919347</v>
      </c>
      <c r="P228" s="10">
        <f>P227/Q227</f>
        <v>0</v>
      </c>
      <c r="Q228" s="10">
        <f t="shared" si="65"/>
        <v>1</v>
      </c>
      <c r="R228" s="7" t="s">
        <v>23</v>
      </c>
      <c r="S228" s="8">
        <f>C231*C231</f>
        <v>19.26344797</v>
      </c>
    </row>
    <row r="229">
      <c r="A229" s="24"/>
      <c r="B229" s="7" t="s">
        <v>24</v>
      </c>
      <c r="C229" s="10">
        <f t="shared" ref="C229:P229" si="66">C228*C228</f>
        <v>0.004628846395</v>
      </c>
      <c r="D229" s="10">
        <f t="shared" si="66"/>
        <v>0.02759938569</v>
      </c>
      <c r="E229" s="10">
        <f t="shared" si="66"/>
        <v>0</v>
      </c>
      <c r="F229" s="10">
        <f t="shared" si="66"/>
        <v>0</v>
      </c>
      <c r="G229" s="10">
        <f t="shared" si="66"/>
        <v>0.003209802761</v>
      </c>
      <c r="H229" s="10">
        <f t="shared" si="66"/>
        <v>0.09748237274</v>
      </c>
      <c r="I229" s="10">
        <f t="shared" si="66"/>
        <v>0.08515365077</v>
      </c>
      <c r="J229" s="10">
        <f t="shared" si="66"/>
        <v>0</v>
      </c>
      <c r="K229" s="10">
        <f t="shared" si="66"/>
        <v>0.009744356694</v>
      </c>
      <c r="L229" s="10">
        <f t="shared" si="66"/>
        <v>0</v>
      </c>
      <c r="M229" s="10">
        <f t="shared" si="66"/>
        <v>0</v>
      </c>
      <c r="N229" s="10">
        <f t="shared" si="66"/>
        <v>0.00001874491515</v>
      </c>
      <c r="O229" s="10">
        <f t="shared" si="66"/>
        <v>0.000004422269779</v>
      </c>
      <c r="P229" s="10">
        <f t="shared" si="66"/>
        <v>0</v>
      </c>
      <c r="Q229" s="10">
        <f t="shared" si="65"/>
        <v>0.2278415822</v>
      </c>
      <c r="R229" s="12" t="s">
        <v>25</v>
      </c>
      <c r="S229" s="13">
        <f>Q229-H229</f>
        <v>0.1303592095</v>
      </c>
    </row>
    <row r="230">
      <c r="A230" s="24"/>
      <c r="B230" s="7" t="s">
        <v>26</v>
      </c>
      <c r="C230" s="10">
        <f>SUM(C229:P229)</f>
        <v>0.2278415822</v>
      </c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5" t="s">
        <v>27</v>
      </c>
      <c r="S230" s="8">
        <f>S228*S229</f>
        <v>2.511167849</v>
      </c>
    </row>
    <row r="231">
      <c r="A231" s="25"/>
      <c r="B231" s="16" t="s">
        <v>28</v>
      </c>
      <c r="C231" s="17">
        <f>1/C230</f>
        <v>4.389014464</v>
      </c>
      <c r="D231" s="18" t="s">
        <v>29</v>
      </c>
      <c r="E231" s="17">
        <f>S231</f>
        <v>3.511167849</v>
      </c>
      <c r="F231" s="18" t="s">
        <v>30</v>
      </c>
      <c r="G231" s="19">
        <f>1-Q229</f>
        <v>0.7721584178</v>
      </c>
      <c r="H231" s="18" t="s">
        <v>31</v>
      </c>
      <c r="I231" s="20">
        <f>H228-I228</f>
        <v>0.02041068778</v>
      </c>
      <c r="J231" s="14"/>
      <c r="K231" s="14"/>
      <c r="L231" s="14"/>
      <c r="M231" s="14"/>
      <c r="N231" s="14"/>
      <c r="O231" s="14"/>
      <c r="P231" s="14"/>
      <c r="Q231" s="14"/>
      <c r="R231" s="7" t="s">
        <v>29</v>
      </c>
      <c r="S231" s="8">
        <f>S230+1</f>
        <v>3.511167849</v>
      </c>
    </row>
    <row r="232">
      <c r="A232" s="21"/>
      <c r="B232" s="22"/>
    </row>
    <row r="233">
      <c r="A233" s="23" t="s">
        <v>73</v>
      </c>
      <c r="B233" s="3" t="s">
        <v>2</v>
      </c>
      <c r="C233" s="4" t="s">
        <v>3</v>
      </c>
      <c r="D233" s="4" t="s">
        <v>4</v>
      </c>
      <c r="E233" s="4" t="s">
        <v>5</v>
      </c>
      <c r="F233" s="4" t="s">
        <v>6</v>
      </c>
      <c r="G233" s="4" t="s">
        <v>7</v>
      </c>
      <c r="H233" s="4" t="s">
        <v>8</v>
      </c>
      <c r="I233" s="4" t="s">
        <v>9</v>
      </c>
      <c r="J233" s="4" t="s">
        <v>10</v>
      </c>
      <c r="K233" s="4" t="s">
        <v>11</v>
      </c>
      <c r="L233" s="4" t="s">
        <v>12</v>
      </c>
      <c r="M233" s="4" t="s">
        <v>13</v>
      </c>
      <c r="N233" s="4" t="s">
        <v>14</v>
      </c>
      <c r="O233" s="4" t="s">
        <v>15</v>
      </c>
      <c r="P233" s="4" t="s">
        <v>16</v>
      </c>
      <c r="Q233" s="4" t="s">
        <v>17</v>
      </c>
      <c r="R233" s="5" t="s">
        <v>18</v>
      </c>
      <c r="S233" s="6"/>
    </row>
    <row r="234">
      <c r="A234" s="24"/>
      <c r="B234" s="7" t="s">
        <v>19</v>
      </c>
      <c r="C234" s="4">
        <v>530.0</v>
      </c>
      <c r="D234" s="4">
        <v>249.0</v>
      </c>
      <c r="E234" s="4">
        <v>21.0</v>
      </c>
      <c r="F234" s="4">
        <v>896.0</v>
      </c>
      <c r="G234" s="4">
        <v>0.0</v>
      </c>
      <c r="H234" s="4">
        <v>330.0</v>
      </c>
      <c r="I234" s="4">
        <v>1021.0</v>
      </c>
      <c r="J234" s="4">
        <v>0.0</v>
      </c>
      <c r="K234" s="4">
        <v>12.0</v>
      </c>
      <c r="L234" s="4">
        <v>26.0</v>
      </c>
      <c r="M234" s="4">
        <v>0.0</v>
      </c>
      <c r="N234" s="4">
        <v>0.0</v>
      </c>
      <c r="O234" s="4">
        <v>0.0</v>
      </c>
      <c r="P234" s="4">
        <v>0.0</v>
      </c>
      <c r="Q234" s="8">
        <f t="shared" ref="Q234:Q236" si="67">SUM(C234:P234)</f>
        <v>3085</v>
      </c>
      <c r="R234" s="4" t="s">
        <v>20</v>
      </c>
      <c r="S234" s="4" t="s">
        <v>21</v>
      </c>
    </row>
    <row r="235">
      <c r="A235" s="24"/>
      <c r="B235" s="7" t="s">
        <v>22</v>
      </c>
      <c r="C235" s="10">
        <f>C234/Q234</f>
        <v>0.1717990276</v>
      </c>
      <c r="D235" s="10">
        <f>D234/Q234</f>
        <v>0.08071312804</v>
      </c>
      <c r="E235" s="10">
        <f>E234/Q234</f>
        <v>0.00680713128</v>
      </c>
      <c r="F235" s="11">
        <f>F234/Q234</f>
        <v>0.2904376013</v>
      </c>
      <c r="G235" s="10">
        <f>G234/Q234</f>
        <v>0</v>
      </c>
      <c r="H235" s="10">
        <f>H234/Q234</f>
        <v>0.1069692058</v>
      </c>
      <c r="I235" s="9">
        <f>I234/Q234</f>
        <v>0.3309562399</v>
      </c>
      <c r="J235" s="10">
        <f>J234/Q234</f>
        <v>0</v>
      </c>
      <c r="K235" s="10">
        <f>K234/Q234</f>
        <v>0.003889789303</v>
      </c>
      <c r="L235" s="10">
        <f>L234/Q234</f>
        <v>0.008427876823</v>
      </c>
      <c r="M235" s="10">
        <f>M234/Q234</f>
        <v>0</v>
      </c>
      <c r="N235" s="10">
        <f>N234/Q234</f>
        <v>0</v>
      </c>
      <c r="O235" s="10">
        <f>O234/Q234</f>
        <v>0</v>
      </c>
      <c r="P235" s="10">
        <f>P234/Q234</f>
        <v>0</v>
      </c>
      <c r="Q235" s="10">
        <f t="shared" si="67"/>
        <v>1</v>
      </c>
      <c r="R235" s="7" t="s">
        <v>23</v>
      </c>
      <c r="S235" s="8">
        <f>C238*C238</f>
        <v>17.14747028</v>
      </c>
    </row>
    <row r="236">
      <c r="A236" s="24"/>
      <c r="B236" s="7" t="s">
        <v>24</v>
      </c>
      <c r="C236" s="10">
        <f t="shared" ref="C236:P236" si="68">C235*C235</f>
        <v>0.02951490587</v>
      </c>
      <c r="D236" s="10">
        <f t="shared" si="68"/>
        <v>0.006514609038</v>
      </c>
      <c r="E236" s="10">
        <f t="shared" si="68"/>
        <v>0.00004633703627</v>
      </c>
      <c r="F236" s="10">
        <f t="shared" si="68"/>
        <v>0.08435400025</v>
      </c>
      <c r="G236" s="10">
        <f t="shared" si="68"/>
        <v>0</v>
      </c>
      <c r="H236" s="10">
        <f t="shared" si="68"/>
        <v>0.011442411</v>
      </c>
      <c r="I236" s="10">
        <f t="shared" si="68"/>
        <v>0.1095320327</v>
      </c>
      <c r="J236" s="10">
        <f t="shared" si="68"/>
        <v>0</v>
      </c>
      <c r="K236" s="10">
        <f t="shared" si="68"/>
        <v>0.00001513046082</v>
      </c>
      <c r="L236" s="10">
        <f t="shared" si="68"/>
        <v>0.00007102910775</v>
      </c>
      <c r="M236" s="10">
        <f t="shared" si="68"/>
        <v>0</v>
      </c>
      <c r="N236" s="10">
        <f t="shared" si="68"/>
        <v>0</v>
      </c>
      <c r="O236" s="10">
        <f t="shared" si="68"/>
        <v>0</v>
      </c>
      <c r="P236" s="10">
        <f t="shared" si="68"/>
        <v>0</v>
      </c>
      <c r="Q236" s="10">
        <f t="shared" si="67"/>
        <v>0.2414904555</v>
      </c>
      <c r="R236" s="12" t="s">
        <v>25</v>
      </c>
      <c r="S236" s="13">
        <f>Q236-I236</f>
        <v>0.1319584228</v>
      </c>
    </row>
    <row r="237">
      <c r="A237" s="24"/>
      <c r="B237" s="7" t="s">
        <v>26</v>
      </c>
      <c r="C237" s="10">
        <f>SUM(C236:P236)</f>
        <v>0.2414904555</v>
      </c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5" t="s">
        <v>27</v>
      </c>
      <c r="S237" s="8">
        <f>S235*S236</f>
        <v>2.262753132</v>
      </c>
    </row>
    <row r="238">
      <c r="A238" s="25"/>
      <c r="B238" s="16" t="s">
        <v>28</v>
      </c>
      <c r="C238" s="17">
        <f>1/C237</f>
        <v>4.140950408</v>
      </c>
      <c r="D238" s="18" t="s">
        <v>29</v>
      </c>
      <c r="E238" s="17">
        <f>S238</f>
        <v>3.262753132</v>
      </c>
      <c r="F238" s="18" t="s">
        <v>30</v>
      </c>
      <c r="G238" s="19">
        <f>1-Q236</f>
        <v>0.7585095445</v>
      </c>
      <c r="H238" s="18" t="s">
        <v>31</v>
      </c>
      <c r="I238" s="20">
        <f>I235-F235</f>
        <v>0.04051863857</v>
      </c>
      <c r="J238" s="14"/>
      <c r="K238" s="14"/>
      <c r="L238" s="14"/>
      <c r="M238" s="14"/>
      <c r="N238" s="14"/>
      <c r="O238" s="14"/>
      <c r="P238" s="14"/>
      <c r="Q238" s="14"/>
      <c r="R238" s="7" t="s">
        <v>29</v>
      </c>
      <c r="S238" s="8">
        <f>S237+1</f>
        <v>3.262753132</v>
      </c>
    </row>
    <row r="239">
      <c r="A239" s="21"/>
      <c r="B239" s="22"/>
    </row>
    <row r="240">
      <c r="A240" s="23" t="s">
        <v>74</v>
      </c>
      <c r="B240" s="3" t="s">
        <v>2</v>
      </c>
      <c r="C240" s="4" t="s">
        <v>3</v>
      </c>
      <c r="D240" s="4" t="s">
        <v>4</v>
      </c>
      <c r="E240" s="4" t="s">
        <v>5</v>
      </c>
      <c r="F240" s="4" t="s">
        <v>6</v>
      </c>
      <c r="G240" s="4" t="s">
        <v>7</v>
      </c>
      <c r="H240" s="4" t="s">
        <v>8</v>
      </c>
      <c r="I240" s="4" t="s">
        <v>9</v>
      </c>
      <c r="J240" s="4" t="s">
        <v>10</v>
      </c>
      <c r="K240" s="4" t="s">
        <v>11</v>
      </c>
      <c r="L240" s="4" t="s">
        <v>12</v>
      </c>
      <c r="M240" s="4" t="s">
        <v>13</v>
      </c>
      <c r="N240" s="4" t="s">
        <v>14</v>
      </c>
      <c r="O240" s="4" t="s">
        <v>15</v>
      </c>
      <c r="P240" s="4" t="s">
        <v>16</v>
      </c>
      <c r="Q240" s="4" t="s">
        <v>17</v>
      </c>
      <c r="R240" s="5" t="s">
        <v>18</v>
      </c>
      <c r="S240" s="6"/>
    </row>
    <row r="241">
      <c r="A241" s="24"/>
      <c r="B241" s="7" t="s">
        <v>19</v>
      </c>
      <c r="C241" s="4">
        <v>3192.0</v>
      </c>
      <c r="D241" s="4">
        <v>11322.0</v>
      </c>
      <c r="E241" s="4">
        <v>428.0</v>
      </c>
      <c r="F241" s="4">
        <v>281.0</v>
      </c>
      <c r="G241" s="4">
        <v>440.0</v>
      </c>
      <c r="H241" s="4">
        <v>22337.0</v>
      </c>
      <c r="I241" s="4">
        <v>10488.0</v>
      </c>
      <c r="J241" s="4">
        <v>0.0</v>
      </c>
      <c r="K241" s="4">
        <v>1318.0</v>
      </c>
      <c r="L241" s="4">
        <v>623.0</v>
      </c>
      <c r="M241" s="4">
        <v>2479.0</v>
      </c>
      <c r="N241" s="4">
        <v>575.0</v>
      </c>
      <c r="O241" s="4">
        <v>286.0</v>
      </c>
      <c r="P241" s="4">
        <v>0.0</v>
      </c>
      <c r="Q241" s="8">
        <f t="shared" ref="Q241:Q243" si="69">SUM(C241:P241)</f>
        <v>53769</v>
      </c>
      <c r="R241" s="4" t="s">
        <v>20</v>
      </c>
      <c r="S241" s="4" t="s">
        <v>21</v>
      </c>
    </row>
    <row r="242">
      <c r="A242" s="24"/>
      <c r="B242" s="7" t="s">
        <v>22</v>
      </c>
      <c r="C242" s="10">
        <f>C241/Q241</f>
        <v>0.05936506165</v>
      </c>
      <c r="D242" s="11">
        <f>D241/Q241</f>
        <v>0.2105674273</v>
      </c>
      <c r="E242" s="10">
        <f>E241/Q241</f>
        <v>0.007959976938</v>
      </c>
      <c r="F242" s="10">
        <f>F241/Q241</f>
        <v>0.005226059625</v>
      </c>
      <c r="G242" s="10">
        <f>G241/Q241</f>
        <v>0.008183153862</v>
      </c>
      <c r="H242" s="9">
        <f>H241/Q241</f>
        <v>0.415425245</v>
      </c>
      <c r="I242" s="10">
        <f>I241/Q241</f>
        <v>0.1950566311</v>
      </c>
      <c r="J242" s="10">
        <f>J241/Q241</f>
        <v>0</v>
      </c>
      <c r="K242" s="10">
        <f>K241/Q241</f>
        <v>0.02451226543</v>
      </c>
      <c r="L242" s="10">
        <f>L241/Q241</f>
        <v>0.01158660195</v>
      </c>
      <c r="M242" s="10">
        <f>M241/Q241</f>
        <v>0.04610463278</v>
      </c>
      <c r="N242" s="10">
        <f>N241/Q241</f>
        <v>0.01069389425</v>
      </c>
      <c r="O242" s="10">
        <f>O241/Q241</f>
        <v>0.00531905001</v>
      </c>
      <c r="P242" s="10">
        <f>P241/Q241</f>
        <v>0</v>
      </c>
      <c r="Q242" s="10">
        <f t="shared" si="69"/>
        <v>1</v>
      </c>
      <c r="R242" s="7" t="s">
        <v>23</v>
      </c>
      <c r="S242" s="8">
        <f>C245*C245</f>
        <v>14.60701595</v>
      </c>
    </row>
    <row r="243">
      <c r="A243" s="24"/>
      <c r="B243" s="7" t="s">
        <v>24</v>
      </c>
      <c r="C243" s="10">
        <f t="shared" ref="C243:P243" si="70">C242*C242</f>
        <v>0.003524210545</v>
      </c>
      <c r="D243" s="10">
        <f t="shared" si="70"/>
        <v>0.04433864145</v>
      </c>
      <c r="E243" s="10">
        <f t="shared" si="70"/>
        <v>0.00006336123286</v>
      </c>
      <c r="F243" s="10">
        <f t="shared" si="70"/>
        <v>0.00002731169921</v>
      </c>
      <c r="G243" s="10">
        <f t="shared" si="70"/>
        <v>0.00006696400713</v>
      </c>
      <c r="H243" s="10">
        <f t="shared" si="70"/>
        <v>0.1725781342</v>
      </c>
      <c r="I243" s="10">
        <f t="shared" si="70"/>
        <v>0.03804708935</v>
      </c>
      <c r="J243" s="10">
        <f t="shared" si="70"/>
        <v>0</v>
      </c>
      <c r="K243" s="10">
        <f t="shared" si="70"/>
        <v>0.0006008511566</v>
      </c>
      <c r="L243" s="10">
        <f t="shared" si="70"/>
        <v>0.0001342493446</v>
      </c>
      <c r="M243" s="10">
        <f t="shared" si="70"/>
        <v>0.002125637164</v>
      </c>
      <c r="N243" s="10">
        <f t="shared" si="70"/>
        <v>0.0001143593743</v>
      </c>
      <c r="O243" s="10">
        <f t="shared" si="70"/>
        <v>0.00002829229301</v>
      </c>
      <c r="P243" s="10">
        <f t="shared" si="70"/>
        <v>0</v>
      </c>
      <c r="Q243" s="10">
        <f t="shared" si="69"/>
        <v>0.2616491018</v>
      </c>
      <c r="R243" s="12" t="s">
        <v>25</v>
      </c>
      <c r="S243" s="13">
        <f>Q243-H243</f>
        <v>0.08907096762</v>
      </c>
    </row>
    <row r="244">
      <c r="A244" s="24"/>
      <c r="B244" s="7" t="s">
        <v>26</v>
      </c>
      <c r="C244" s="10">
        <f>SUM(C243:P243)</f>
        <v>0.2616491018</v>
      </c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5" t="s">
        <v>27</v>
      </c>
      <c r="S244" s="8">
        <f>S242*S243</f>
        <v>1.301061045</v>
      </c>
    </row>
    <row r="245">
      <c r="A245" s="25"/>
      <c r="B245" s="16" t="s">
        <v>28</v>
      </c>
      <c r="C245" s="17">
        <f>1/C244</f>
        <v>3.821912604</v>
      </c>
      <c r="D245" s="18" t="s">
        <v>29</v>
      </c>
      <c r="E245" s="17">
        <f>S245</f>
        <v>2.301061045</v>
      </c>
      <c r="F245" s="18" t="s">
        <v>30</v>
      </c>
      <c r="G245" s="19">
        <f>1-Q243</f>
        <v>0.7383508982</v>
      </c>
      <c r="H245" s="18" t="s">
        <v>31</v>
      </c>
      <c r="I245" s="20">
        <f>H242-D242</f>
        <v>0.2048578177</v>
      </c>
      <c r="J245" s="14"/>
      <c r="K245" s="14"/>
      <c r="L245" s="14"/>
      <c r="M245" s="14"/>
      <c r="N245" s="14"/>
      <c r="O245" s="14"/>
      <c r="P245" s="14"/>
      <c r="Q245" s="14"/>
      <c r="R245" s="7" t="s">
        <v>29</v>
      </c>
      <c r="S245" s="8">
        <f>S244+1</f>
        <v>2.301061045</v>
      </c>
    </row>
    <row r="246">
      <c r="A246" s="21"/>
      <c r="B246" s="22"/>
    </row>
    <row r="247">
      <c r="A247" s="23" t="s">
        <v>75</v>
      </c>
      <c r="B247" s="3" t="s">
        <v>2</v>
      </c>
      <c r="C247" s="4" t="s">
        <v>3</v>
      </c>
      <c r="D247" s="4" t="s">
        <v>4</v>
      </c>
      <c r="E247" s="4" t="s">
        <v>5</v>
      </c>
      <c r="F247" s="4" t="s">
        <v>6</v>
      </c>
      <c r="G247" s="4" t="s">
        <v>7</v>
      </c>
      <c r="H247" s="4" t="s">
        <v>8</v>
      </c>
      <c r="I247" s="4" t="s">
        <v>9</v>
      </c>
      <c r="J247" s="4" t="s">
        <v>10</v>
      </c>
      <c r="K247" s="4" t="s">
        <v>11</v>
      </c>
      <c r="L247" s="4" t="s">
        <v>12</v>
      </c>
      <c r="M247" s="4" t="s">
        <v>13</v>
      </c>
      <c r="N247" s="4" t="s">
        <v>14</v>
      </c>
      <c r="O247" s="4" t="s">
        <v>15</v>
      </c>
      <c r="P247" s="4" t="s">
        <v>16</v>
      </c>
      <c r="Q247" s="4" t="s">
        <v>17</v>
      </c>
      <c r="R247" s="5" t="s">
        <v>18</v>
      </c>
      <c r="S247" s="6"/>
    </row>
    <row r="248">
      <c r="A248" s="24"/>
      <c r="B248" s="7" t="s">
        <v>19</v>
      </c>
      <c r="C248" s="4">
        <v>3870.0</v>
      </c>
      <c r="D248" s="4">
        <v>2681.0</v>
      </c>
      <c r="E248" s="4">
        <v>0.0</v>
      </c>
      <c r="F248" s="4">
        <v>0.0</v>
      </c>
      <c r="G248" s="4">
        <v>0.0</v>
      </c>
      <c r="H248" s="4">
        <v>5093.0</v>
      </c>
      <c r="I248" s="4">
        <v>5625.0</v>
      </c>
      <c r="J248" s="4">
        <v>0.0</v>
      </c>
      <c r="K248" s="4">
        <v>1346.0</v>
      </c>
      <c r="L248" s="4">
        <v>53.0</v>
      </c>
      <c r="M248" s="4">
        <v>1859.0</v>
      </c>
      <c r="N248" s="4">
        <v>0.0</v>
      </c>
      <c r="O248" s="4">
        <v>0.0</v>
      </c>
      <c r="P248" s="4">
        <v>0.0</v>
      </c>
      <c r="Q248" s="8">
        <f t="shared" ref="Q248:Q250" si="71">SUM(C248:P248)</f>
        <v>20527</v>
      </c>
      <c r="R248" s="4" t="s">
        <v>20</v>
      </c>
      <c r="S248" s="4" t="s">
        <v>21</v>
      </c>
    </row>
    <row r="249">
      <c r="A249" s="24"/>
      <c r="B249" s="7" t="s">
        <v>22</v>
      </c>
      <c r="C249" s="10">
        <f>C248/Q248</f>
        <v>0.1885321771</v>
      </c>
      <c r="D249" s="10">
        <f>D248/Q248</f>
        <v>0.1306084669</v>
      </c>
      <c r="E249" s="10">
        <f>E248/Q248</f>
        <v>0</v>
      </c>
      <c r="F249" s="10">
        <f>F248/Q248</f>
        <v>0</v>
      </c>
      <c r="G249" s="10">
        <f>G248/Q248</f>
        <v>0</v>
      </c>
      <c r="H249" s="11">
        <f>H248/Q248</f>
        <v>0.2481122424</v>
      </c>
      <c r="I249" s="9">
        <f>I248/Q248</f>
        <v>0.2740293272</v>
      </c>
      <c r="J249" s="10">
        <f>J248/Q248</f>
        <v>0</v>
      </c>
      <c r="K249" s="10">
        <f>K248/Q248</f>
        <v>0.06557217324</v>
      </c>
      <c r="L249" s="10">
        <f>L248/Q248</f>
        <v>0.002581965217</v>
      </c>
      <c r="M249" s="10">
        <f>M248/Q248</f>
        <v>0.09056364788</v>
      </c>
      <c r="N249" s="10">
        <f>N248/Q248</f>
        <v>0</v>
      </c>
      <c r="O249" s="10">
        <f>O248/Q248</f>
        <v>0</v>
      </c>
      <c r="P249" s="10">
        <f>P248/Q248</f>
        <v>0</v>
      </c>
      <c r="Q249" s="10">
        <f t="shared" si="71"/>
        <v>1</v>
      </c>
      <c r="R249" s="7" t="s">
        <v>23</v>
      </c>
      <c r="S249" s="8">
        <f>C252*C252</f>
        <v>24.56504386</v>
      </c>
    </row>
    <row r="250">
      <c r="A250" s="24"/>
      <c r="B250" s="7" t="s">
        <v>24</v>
      </c>
      <c r="C250" s="10">
        <f t="shared" ref="C250:P250" si="72">C249*C249</f>
        <v>0.03554438181</v>
      </c>
      <c r="D250" s="10">
        <f t="shared" si="72"/>
        <v>0.01705857163</v>
      </c>
      <c r="E250" s="10">
        <f t="shared" si="72"/>
        <v>0</v>
      </c>
      <c r="F250" s="10">
        <f t="shared" si="72"/>
        <v>0</v>
      </c>
      <c r="G250" s="10">
        <f t="shared" si="72"/>
        <v>0</v>
      </c>
      <c r="H250" s="10">
        <f t="shared" si="72"/>
        <v>0.06155968483</v>
      </c>
      <c r="I250" s="10">
        <f t="shared" si="72"/>
        <v>0.07509207218</v>
      </c>
      <c r="J250" s="10">
        <f t="shared" si="72"/>
        <v>0</v>
      </c>
      <c r="K250" s="10">
        <f t="shared" si="72"/>
        <v>0.004299709903</v>
      </c>
      <c r="L250" s="10">
        <f t="shared" si="72"/>
        <v>0.000006666544379</v>
      </c>
      <c r="M250" s="10">
        <f t="shared" si="72"/>
        <v>0.008201774317</v>
      </c>
      <c r="N250" s="10">
        <f t="shared" si="72"/>
        <v>0</v>
      </c>
      <c r="O250" s="10">
        <f t="shared" si="72"/>
        <v>0</v>
      </c>
      <c r="P250" s="10">
        <f t="shared" si="72"/>
        <v>0</v>
      </c>
      <c r="Q250" s="10">
        <f t="shared" si="71"/>
        <v>0.2017628612</v>
      </c>
      <c r="R250" s="12" t="s">
        <v>25</v>
      </c>
      <c r="S250" s="13">
        <f>Q250-I250</f>
        <v>0.126670789</v>
      </c>
    </row>
    <row r="251">
      <c r="A251" s="24"/>
      <c r="B251" s="7" t="s">
        <v>26</v>
      </c>
      <c r="C251" s="10">
        <f>SUM(C250:P250)</f>
        <v>0.2017628612</v>
      </c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5" t="s">
        <v>27</v>
      </c>
      <c r="S251" s="8">
        <f>S249*S250</f>
        <v>3.111673489</v>
      </c>
    </row>
    <row r="252">
      <c r="A252" s="25"/>
      <c r="B252" s="16" t="s">
        <v>28</v>
      </c>
      <c r="C252" s="17">
        <f>1/C251</f>
        <v>4.956313535</v>
      </c>
      <c r="D252" s="18" t="s">
        <v>29</v>
      </c>
      <c r="E252" s="17">
        <f>S252</f>
        <v>4.111673489</v>
      </c>
      <c r="F252" s="18" t="s">
        <v>30</v>
      </c>
      <c r="G252" s="19">
        <f>1-Q250</f>
        <v>0.7982371388</v>
      </c>
      <c r="H252" s="18" t="s">
        <v>31</v>
      </c>
      <c r="I252" s="20">
        <f>I249-H249</f>
        <v>0.02591708482</v>
      </c>
      <c r="J252" s="14"/>
      <c r="K252" s="14"/>
      <c r="L252" s="14"/>
      <c r="M252" s="14"/>
      <c r="N252" s="14"/>
      <c r="O252" s="14"/>
      <c r="P252" s="14"/>
      <c r="Q252" s="14"/>
      <c r="R252" s="7" t="s">
        <v>29</v>
      </c>
      <c r="S252" s="8">
        <f>S251+1</f>
        <v>4.111673489</v>
      </c>
    </row>
    <row r="253">
      <c r="A253" s="21"/>
      <c r="B253" s="22"/>
    </row>
    <row r="254">
      <c r="A254" s="23" t="s">
        <v>76</v>
      </c>
      <c r="B254" s="3" t="s">
        <v>2</v>
      </c>
      <c r="C254" s="4" t="s">
        <v>3</v>
      </c>
      <c r="D254" s="4" t="s">
        <v>4</v>
      </c>
      <c r="E254" s="4" t="s">
        <v>5</v>
      </c>
      <c r="F254" s="4" t="s">
        <v>6</v>
      </c>
      <c r="G254" s="4" t="s">
        <v>7</v>
      </c>
      <c r="H254" s="4" t="s">
        <v>8</v>
      </c>
      <c r="I254" s="4" t="s">
        <v>9</v>
      </c>
      <c r="J254" s="4" t="s">
        <v>10</v>
      </c>
      <c r="K254" s="4" t="s">
        <v>11</v>
      </c>
      <c r="L254" s="4" t="s">
        <v>12</v>
      </c>
      <c r="M254" s="4" t="s">
        <v>13</v>
      </c>
      <c r="N254" s="4" t="s">
        <v>14</v>
      </c>
      <c r="O254" s="4" t="s">
        <v>15</v>
      </c>
      <c r="P254" s="4" t="s">
        <v>16</v>
      </c>
      <c r="Q254" s="4" t="s">
        <v>17</v>
      </c>
      <c r="R254" s="5" t="s">
        <v>18</v>
      </c>
      <c r="S254" s="6"/>
    </row>
    <row r="255">
      <c r="A255" s="24"/>
      <c r="B255" s="7" t="s">
        <v>19</v>
      </c>
      <c r="C255" s="4">
        <v>2393.0</v>
      </c>
      <c r="D255" s="4">
        <v>271.0</v>
      </c>
      <c r="E255" s="4">
        <v>0.0</v>
      </c>
      <c r="F255" s="4">
        <v>31.0</v>
      </c>
      <c r="G255" s="4">
        <v>0.0</v>
      </c>
      <c r="H255" s="4">
        <v>4919.0</v>
      </c>
      <c r="I255" s="4">
        <v>995.0</v>
      </c>
      <c r="J255" s="4">
        <v>0.0</v>
      </c>
      <c r="K255" s="4">
        <v>0.0</v>
      </c>
      <c r="L255" s="4">
        <v>640.0</v>
      </c>
      <c r="M255" s="4">
        <v>176.0</v>
      </c>
      <c r="N255" s="4">
        <v>0.0</v>
      </c>
      <c r="O255" s="4">
        <v>0.0</v>
      </c>
      <c r="P255" s="4">
        <v>0.0</v>
      </c>
      <c r="Q255" s="8">
        <f t="shared" ref="Q255:Q257" si="73">SUM(C255:P255)</f>
        <v>9425</v>
      </c>
      <c r="R255" s="4" t="s">
        <v>20</v>
      </c>
      <c r="S255" s="4" t="s">
        <v>21</v>
      </c>
    </row>
    <row r="256">
      <c r="A256" s="24"/>
      <c r="B256" s="7" t="s">
        <v>22</v>
      </c>
      <c r="C256" s="11">
        <f>C255/Q255</f>
        <v>0.2538992042</v>
      </c>
      <c r="D256" s="10">
        <f>D255/Q255</f>
        <v>0.02875331565</v>
      </c>
      <c r="E256" s="10">
        <f>E255/Q255</f>
        <v>0</v>
      </c>
      <c r="F256" s="10">
        <f>F255/Q255</f>
        <v>0.003289124668</v>
      </c>
      <c r="G256" s="10">
        <f>G255/Q255</f>
        <v>0</v>
      </c>
      <c r="H256" s="9">
        <f>H255/Q255</f>
        <v>0.5219098143</v>
      </c>
      <c r="I256" s="10">
        <f>I255/Q255</f>
        <v>0.1055702918</v>
      </c>
      <c r="J256" s="10">
        <f>J255/Q255</f>
        <v>0</v>
      </c>
      <c r="K256" s="10">
        <f>K255/Q255</f>
        <v>0</v>
      </c>
      <c r="L256" s="10">
        <f>L255/Q255</f>
        <v>0.06790450928</v>
      </c>
      <c r="M256" s="10">
        <f>M255/Q255</f>
        <v>0.01867374005</v>
      </c>
      <c r="N256" s="10">
        <f>N255/Q255</f>
        <v>0</v>
      </c>
      <c r="O256" s="10">
        <f>O255/Q255</f>
        <v>0</v>
      </c>
      <c r="P256" s="10">
        <f>P255/Q255</f>
        <v>0</v>
      </c>
      <c r="Q256" s="10">
        <f t="shared" si="73"/>
        <v>1</v>
      </c>
      <c r="R256" s="7" t="s">
        <v>23</v>
      </c>
      <c r="S256" s="8">
        <f>C259*C259</f>
        <v>7.988984661</v>
      </c>
    </row>
    <row r="257">
      <c r="A257" s="24"/>
      <c r="B257" s="7" t="s">
        <v>24</v>
      </c>
      <c r="C257" s="10">
        <f t="shared" ref="C257:P257" si="74">C256*C256</f>
        <v>0.06446480592</v>
      </c>
      <c r="D257" s="10">
        <f t="shared" si="74"/>
        <v>0.0008267531609</v>
      </c>
      <c r="E257" s="10">
        <f t="shared" si="74"/>
        <v>0</v>
      </c>
      <c r="F257" s="10">
        <f t="shared" si="74"/>
        <v>0.00001081834108</v>
      </c>
      <c r="G257" s="10">
        <f t="shared" si="74"/>
        <v>0</v>
      </c>
      <c r="H257" s="10">
        <f t="shared" si="74"/>
        <v>0.2723898543</v>
      </c>
      <c r="I257" s="10">
        <f t="shared" si="74"/>
        <v>0.01114508651</v>
      </c>
      <c r="J257" s="10">
        <f t="shared" si="74"/>
        <v>0</v>
      </c>
      <c r="K257" s="10">
        <f t="shared" si="74"/>
        <v>0</v>
      </c>
      <c r="L257" s="10">
        <f t="shared" si="74"/>
        <v>0.004611022381</v>
      </c>
      <c r="M257" s="10">
        <f t="shared" si="74"/>
        <v>0.0003487085676</v>
      </c>
      <c r="N257" s="10">
        <f t="shared" si="74"/>
        <v>0</v>
      </c>
      <c r="O257" s="10">
        <f t="shared" si="74"/>
        <v>0</v>
      </c>
      <c r="P257" s="10">
        <f t="shared" si="74"/>
        <v>0</v>
      </c>
      <c r="Q257" s="10">
        <f t="shared" si="73"/>
        <v>0.3537970492</v>
      </c>
      <c r="R257" s="12" t="s">
        <v>25</v>
      </c>
      <c r="S257" s="13">
        <f>Q257-H257</f>
        <v>0.08140719487</v>
      </c>
    </row>
    <row r="258">
      <c r="A258" s="24"/>
      <c r="B258" s="7" t="s">
        <v>26</v>
      </c>
      <c r="C258" s="10">
        <f>SUM(C257:P257)</f>
        <v>0.3537970492</v>
      </c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5" t="s">
        <v>27</v>
      </c>
      <c r="S258" s="8">
        <f>S256*S257</f>
        <v>0.6503608311</v>
      </c>
    </row>
    <row r="259">
      <c r="A259" s="25"/>
      <c r="B259" s="16" t="s">
        <v>28</v>
      </c>
      <c r="C259" s="17">
        <f>1/C258</f>
        <v>2.826479199</v>
      </c>
      <c r="D259" s="18" t="s">
        <v>29</v>
      </c>
      <c r="E259" s="17">
        <f>S259</f>
        <v>1.650360831</v>
      </c>
      <c r="F259" s="18" t="s">
        <v>30</v>
      </c>
      <c r="G259" s="19">
        <f>1-Q257</f>
        <v>0.6462029508</v>
      </c>
      <c r="H259" s="18" t="s">
        <v>31</v>
      </c>
      <c r="I259" s="20">
        <f>H256-C256</f>
        <v>0.2680106101</v>
      </c>
      <c r="J259" s="14"/>
      <c r="K259" s="14"/>
      <c r="L259" s="14"/>
      <c r="M259" s="14"/>
      <c r="N259" s="14"/>
      <c r="O259" s="14"/>
      <c r="P259" s="14"/>
      <c r="Q259" s="14"/>
      <c r="R259" s="7" t="s">
        <v>29</v>
      </c>
      <c r="S259" s="8">
        <f>S258+1</f>
        <v>1.650360831</v>
      </c>
    </row>
    <row r="260">
      <c r="A260" s="21"/>
      <c r="B260" s="22"/>
    </row>
    <row r="261">
      <c r="A261" s="23" t="s">
        <v>77</v>
      </c>
      <c r="B261" s="3" t="s">
        <v>2</v>
      </c>
      <c r="C261" s="4" t="s">
        <v>3</v>
      </c>
      <c r="D261" s="4" t="s">
        <v>4</v>
      </c>
      <c r="E261" s="4" t="s">
        <v>5</v>
      </c>
      <c r="F261" s="4" t="s">
        <v>6</v>
      </c>
      <c r="G261" s="4" t="s">
        <v>7</v>
      </c>
      <c r="H261" s="4" t="s">
        <v>8</v>
      </c>
      <c r="I261" s="4" t="s">
        <v>9</v>
      </c>
      <c r="J261" s="4" t="s">
        <v>10</v>
      </c>
      <c r="K261" s="4" t="s">
        <v>11</v>
      </c>
      <c r="L261" s="4" t="s">
        <v>12</v>
      </c>
      <c r="M261" s="4" t="s">
        <v>13</v>
      </c>
      <c r="N261" s="4" t="s">
        <v>14</v>
      </c>
      <c r="O261" s="4" t="s">
        <v>15</v>
      </c>
      <c r="P261" s="4" t="s">
        <v>16</v>
      </c>
      <c r="Q261" s="4" t="s">
        <v>17</v>
      </c>
      <c r="R261" s="5" t="s">
        <v>18</v>
      </c>
      <c r="S261" s="6"/>
    </row>
    <row r="262">
      <c r="A262" s="24"/>
      <c r="B262" s="7" t="s">
        <v>19</v>
      </c>
      <c r="C262" s="4">
        <v>263.0</v>
      </c>
      <c r="D262" s="4">
        <v>488.0</v>
      </c>
      <c r="E262" s="4">
        <v>0.0</v>
      </c>
      <c r="F262" s="4">
        <v>0.0</v>
      </c>
      <c r="G262" s="4">
        <v>322.0</v>
      </c>
      <c r="H262" s="4">
        <v>2936.0</v>
      </c>
      <c r="I262" s="4">
        <v>473.0</v>
      </c>
      <c r="J262" s="4">
        <v>0.0</v>
      </c>
      <c r="K262" s="4">
        <v>0.0</v>
      </c>
      <c r="L262" s="4">
        <v>2782.0</v>
      </c>
      <c r="M262" s="4">
        <v>0.0</v>
      </c>
      <c r="N262" s="4">
        <v>0.0</v>
      </c>
      <c r="O262" s="4">
        <v>0.0</v>
      </c>
      <c r="P262" s="4">
        <v>0.0</v>
      </c>
      <c r="Q262" s="8">
        <f t="shared" ref="Q262:Q264" si="75">SUM(C262:P262)</f>
        <v>7264</v>
      </c>
      <c r="R262" s="4" t="s">
        <v>20</v>
      </c>
      <c r="S262" s="4" t="s">
        <v>21</v>
      </c>
    </row>
    <row r="263">
      <c r="A263" s="24"/>
      <c r="B263" s="7" t="s">
        <v>22</v>
      </c>
      <c r="C263" s="10">
        <f>C262/Q262</f>
        <v>0.03620594714</v>
      </c>
      <c r="D263" s="10">
        <f>D262/Q262</f>
        <v>0.06718061674</v>
      </c>
      <c r="E263" s="10">
        <f>E262/Q262</f>
        <v>0</v>
      </c>
      <c r="F263" s="10">
        <f>F262/Q262</f>
        <v>0</v>
      </c>
      <c r="G263" s="10">
        <f>G262/Q262</f>
        <v>0.04432819383</v>
      </c>
      <c r="H263" s="9">
        <f>H262/Q262</f>
        <v>0.404185022</v>
      </c>
      <c r="I263" s="10">
        <f>I262/Q262</f>
        <v>0.06511563877</v>
      </c>
      <c r="J263" s="10">
        <f>J262/Q262</f>
        <v>0</v>
      </c>
      <c r="K263" s="10">
        <f>K262/Q262</f>
        <v>0</v>
      </c>
      <c r="L263" s="11">
        <f>L262/Q262</f>
        <v>0.3829845815</v>
      </c>
      <c r="M263" s="10">
        <f>M262/Q262</f>
        <v>0</v>
      </c>
      <c r="N263" s="10">
        <f>N262/Q262</f>
        <v>0</v>
      </c>
      <c r="O263" s="10">
        <f>O262/Q262</f>
        <v>0</v>
      </c>
      <c r="P263" s="10">
        <f>P262/Q262</f>
        <v>0</v>
      </c>
      <c r="Q263" s="10">
        <f t="shared" si="75"/>
        <v>1</v>
      </c>
      <c r="R263" s="7" t="s">
        <v>23</v>
      </c>
      <c r="S263" s="8">
        <f>C266*C266</f>
        <v>9.640386143</v>
      </c>
    </row>
    <row r="264">
      <c r="A264" s="24"/>
      <c r="B264" s="7" t="s">
        <v>24</v>
      </c>
      <c r="C264" s="10">
        <f t="shared" ref="C264:P264" si="76">C263*C263</f>
        <v>0.001310870608</v>
      </c>
      <c r="D264" s="10">
        <f t="shared" si="76"/>
        <v>0.004513235266</v>
      </c>
      <c r="E264" s="10">
        <f t="shared" si="76"/>
        <v>0</v>
      </c>
      <c r="F264" s="10">
        <f t="shared" si="76"/>
        <v>0</v>
      </c>
      <c r="G264" s="10">
        <f t="shared" si="76"/>
        <v>0.001964988768</v>
      </c>
      <c r="H264" s="10">
        <f t="shared" si="76"/>
        <v>0.163365532</v>
      </c>
      <c r="I264" s="10">
        <f t="shared" si="76"/>
        <v>0.004240046412</v>
      </c>
      <c r="J264" s="10">
        <f t="shared" si="76"/>
        <v>0</v>
      </c>
      <c r="K264" s="10">
        <f t="shared" si="76"/>
        <v>0</v>
      </c>
      <c r="L264" s="10">
        <f t="shared" si="76"/>
        <v>0.1466771897</v>
      </c>
      <c r="M264" s="10">
        <f t="shared" si="76"/>
        <v>0</v>
      </c>
      <c r="N264" s="10">
        <f t="shared" si="76"/>
        <v>0</v>
      </c>
      <c r="O264" s="10">
        <f t="shared" si="76"/>
        <v>0</v>
      </c>
      <c r="P264" s="10">
        <f t="shared" si="76"/>
        <v>0</v>
      </c>
      <c r="Q264" s="10">
        <f t="shared" si="75"/>
        <v>0.3220718627</v>
      </c>
      <c r="R264" s="12" t="s">
        <v>25</v>
      </c>
      <c r="S264" s="13">
        <f>Q264-H264</f>
        <v>0.1587063307</v>
      </c>
    </row>
    <row r="265">
      <c r="A265" s="24"/>
      <c r="B265" s="7" t="s">
        <v>26</v>
      </c>
      <c r="C265" s="10">
        <f>SUM(C264:P264)</f>
        <v>0.3220718627</v>
      </c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5" t="s">
        <v>27</v>
      </c>
      <c r="S265" s="8">
        <f>S263*S264</f>
        <v>1.529990312</v>
      </c>
    </row>
    <row r="266">
      <c r="A266" s="25"/>
      <c r="B266" s="16" t="s">
        <v>28</v>
      </c>
      <c r="C266" s="17">
        <f>1/C265</f>
        <v>3.104897123</v>
      </c>
      <c r="D266" s="18" t="s">
        <v>29</v>
      </c>
      <c r="E266" s="17">
        <f>S266</f>
        <v>2.529990312</v>
      </c>
      <c r="F266" s="18" t="s">
        <v>30</v>
      </c>
      <c r="G266" s="19">
        <f>1-Q264</f>
        <v>0.6779281373</v>
      </c>
      <c r="H266" s="18" t="s">
        <v>31</v>
      </c>
      <c r="I266" s="20">
        <f>H263-L263</f>
        <v>0.02120044053</v>
      </c>
      <c r="J266" s="14"/>
      <c r="K266" s="14"/>
      <c r="L266" s="14"/>
      <c r="M266" s="14"/>
      <c r="N266" s="14"/>
      <c r="O266" s="14"/>
      <c r="P266" s="14"/>
      <c r="Q266" s="14"/>
      <c r="R266" s="7" t="s">
        <v>29</v>
      </c>
      <c r="S266" s="8">
        <f>S265+1</f>
        <v>2.529990312</v>
      </c>
    </row>
    <row r="267">
      <c r="A267" s="21"/>
      <c r="B267" s="22"/>
    </row>
    <row r="268">
      <c r="A268" s="23" t="s">
        <v>78</v>
      </c>
      <c r="B268" s="3" t="s">
        <v>2</v>
      </c>
      <c r="C268" s="4" t="s">
        <v>3</v>
      </c>
      <c r="D268" s="4" t="s">
        <v>4</v>
      </c>
      <c r="E268" s="4" t="s">
        <v>5</v>
      </c>
      <c r="F268" s="4" t="s">
        <v>6</v>
      </c>
      <c r="G268" s="4" t="s">
        <v>7</v>
      </c>
      <c r="H268" s="4" t="s">
        <v>8</v>
      </c>
      <c r="I268" s="4" t="s">
        <v>9</v>
      </c>
      <c r="J268" s="4" t="s">
        <v>10</v>
      </c>
      <c r="K268" s="4" t="s">
        <v>11</v>
      </c>
      <c r="L268" s="4" t="s">
        <v>12</v>
      </c>
      <c r="M268" s="4" t="s">
        <v>13</v>
      </c>
      <c r="N268" s="4" t="s">
        <v>14</v>
      </c>
      <c r="O268" s="4" t="s">
        <v>15</v>
      </c>
      <c r="P268" s="4" t="s">
        <v>16</v>
      </c>
      <c r="Q268" s="4" t="s">
        <v>17</v>
      </c>
      <c r="R268" s="5" t="s">
        <v>18</v>
      </c>
      <c r="S268" s="6"/>
    </row>
    <row r="269">
      <c r="A269" s="24"/>
      <c r="B269" s="7" t="s">
        <v>19</v>
      </c>
      <c r="C269" s="4">
        <v>17.0</v>
      </c>
      <c r="D269" s="4">
        <v>34.0</v>
      </c>
      <c r="E269" s="4">
        <v>0.0</v>
      </c>
      <c r="F269" s="4">
        <v>0.0</v>
      </c>
      <c r="G269" s="4">
        <v>154.0</v>
      </c>
      <c r="H269" s="4">
        <v>676.0</v>
      </c>
      <c r="I269" s="4">
        <v>246.0</v>
      </c>
      <c r="J269" s="4">
        <v>0.0</v>
      </c>
      <c r="K269" s="4">
        <v>0.0</v>
      </c>
      <c r="L269" s="4">
        <v>810.0</v>
      </c>
      <c r="M269" s="4">
        <v>467.0</v>
      </c>
      <c r="N269" s="4">
        <v>0.0</v>
      </c>
      <c r="O269" s="4">
        <v>0.0</v>
      </c>
      <c r="P269" s="4">
        <v>0.0</v>
      </c>
      <c r="Q269" s="8">
        <f t="shared" ref="Q269:Q271" si="77">SUM(C269:P269)</f>
        <v>2404</v>
      </c>
      <c r="R269" s="4" t="s">
        <v>20</v>
      </c>
      <c r="S269" s="4" t="s">
        <v>21</v>
      </c>
    </row>
    <row r="270">
      <c r="A270" s="24"/>
      <c r="B270" s="7" t="s">
        <v>22</v>
      </c>
      <c r="C270" s="10">
        <f>C269/Q269</f>
        <v>0.007071547421</v>
      </c>
      <c r="D270" s="10">
        <f>D269/Q269</f>
        <v>0.01414309484</v>
      </c>
      <c r="E270" s="10">
        <f>E269/Q269</f>
        <v>0</v>
      </c>
      <c r="F270" s="10">
        <f>F269/Q269</f>
        <v>0</v>
      </c>
      <c r="G270" s="10">
        <f>G269/Q269</f>
        <v>0.06405990017</v>
      </c>
      <c r="H270" s="11">
        <f>H269/Q269</f>
        <v>0.2811980033</v>
      </c>
      <c r="I270" s="10">
        <f>I269/Q269</f>
        <v>0.1023294509</v>
      </c>
      <c r="J270" s="10">
        <f>J269/Q269</f>
        <v>0</v>
      </c>
      <c r="K270" s="10">
        <f>K269/Q269</f>
        <v>0</v>
      </c>
      <c r="L270" s="9">
        <f>L269/Q269</f>
        <v>0.3369384359</v>
      </c>
      <c r="M270" s="10">
        <f>M269/Q269</f>
        <v>0.1942595674</v>
      </c>
      <c r="N270" s="10">
        <f>N269/Q269</f>
        <v>0</v>
      </c>
      <c r="O270" s="10">
        <f>O269/Q269</f>
        <v>0</v>
      </c>
      <c r="P270" s="10">
        <f>P269/Q269</f>
        <v>0</v>
      </c>
      <c r="Q270" s="10">
        <f t="shared" si="77"/>
        <v>1</v>
      </c>
      <c r="R270" s="7" t="s">
        <v>23</v>
      </c>
      <c r="S270" s="8">
        <f>C273*C273</f>
        <v>16.63776588</v>
      </c>
    </row>
    <row r="271">
      <c r="A271" s="24"/>
      <c r="B271" s="7" t="s">
        <v>24</v>
      </c>
      <c r="C271" s="10">
        <f t="shared" ref="C271:P271" si="78">C270*C270</f>
        <v>0.00005000678293</v>
      </c>
      <c r="D271" s="10">
        <f t="shared" si="78"/>
        <v>0.0002000271317</v>
      </c>
      <c r="E271" s="10">
        <f t="shared" si="78"/>
        <v>0</v>
      </c>
      <c r="F271" s="10">
        <f t="shared" si="78"/>
        <v>0</v>
      </c>
      <c r="G271" s="10">
        <f t="shared" si="78"/>
        <v>0.004103670809</v>
      </c>
      <c r="H271" s="10">
        <f t="shared" si="78"/>
        <v>0.07907231708</v>
      </c>
      <c r="I271" s="10">
        <f t="shared" si="78"/>
        <v>0.01047131652</v>
      </c>
      <c r="J271" s="10">
        <f t="shared" si="78"/>
        <v>0</v>
      </c>
      <c r="K271" s="10">
        <f t="shared" si="78"/>
        <v>0</v>
      </c>
      <c r="L271" s="10">
        <f t="shared" si="78"/>
        <v>0.1135275096</v>
      </c>
      <c r="M271" s="10">
        <f t="shared" si="78"/>
        <v>0.03773677952</v>
      </c>
      <c r="N271" s="10">
        <f t="shared" si="78"/>
        <v>0</v>
      </c>
      <c r="O271" s="10">
        <f t="shared" si="78"/>
        <v>0</v>
      </c>
      <c r="P271" s="10">
        <f t="shared" si="78"/>
        <v>0</v>
      </c>
      <c r="Q271" s="10">
        <f t="shared" si="77"/>
        <v>0.2451616275</v>
      </c>
      <c r="R271" s="12" t="s">
        <v>25</v>
      </c>
      <c r="S271" s="13">
        <f>Q271-L271</f>
        <v>0.1316341178</v>
      </c>
    </row>
    <row r="272">
      <c r="A272" s="24"/>
      <c r="B272" s="7" t="s">
        <v>26</v>
      </c>
      <c r="C272" s="10">
        <f>SUM(C271:P271)</f>
        <v>0.2451616275</v>
      </c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5" t="s">
        <v>27</v>
      </c>
      <c r="S272" s="8">
        <f>S270*S271</f>
        <v>2.190097634</v>
      </c>
    </row>
    <row r="273">
      <c r="A273" s="25"/>
      <c r="B273" s="16" t="s">
        <v>28</v>
      </c>
      <c r="C273" s="17">
        <f>1/C272</f>
        <v>4.078941759</v>
      </c>
      <c r="D273" s="18" t="s">
        <v>29</v>
      </c>
      <c r="E273" s="17">
        <f>S273</f>
        <v>3.190097634</v>
      </c>
      <c r="F273" s="18" t="s">
        <v>30</v>
      </c>
      <c r="G273" s="19">
        <f>1-Q271</f>
        <v>0.7548383725</v>
      </c>
      <c r="H273" s="18" t="s">
        <v>31</v>
      </c>
      <c r="I273" s="20">
        <f>L270-H270</f>
        <v>0.05574043261</v>
      </c>
      <c r="J273" s="14"/>
      <c r="K273" s="14"/>
      <c r="L273" s="14"/>
      <c r="M273" s="14"/>
      <c r="N273" s="14"/>
      <c r="O273" s="14"/>
      <c r="P273" s="14"/>
      <c r="Q273" s="14"/>
      <c r="R273" s="7" t="s">
        <v>29</v>
      </c>
      <c r="S273" s="8">
        <f>S272+1</f>
        <v>3.190097634</v>
      </c>
    </row>
    <row r="274">
      <c r="A274" s="21"/>
      <c r="B274" s="22"/>
    </row>
    <row r="275">
      <c r="A275" s="23" t="s">
        <v>79</v>
      </c>
      <c r="B275" s="3" t="s">
        <v>2</v>
      </c>
      <c r="C275" s="4" t="s">
        <v>3</v>
      </c>
      <c r="D275" s="4" t="s">
        <v>4</v>
      </c>
      <c r="E275" s="4" t="s">
        <v>5</v>
      </c>
      <c r="F275" s="4" t="s">
        <v>6</v>
      </c>
      <c r="G275" s="4" t="s">
        <v>7</v>
      </c>
      <c r="H275" s="4" t="s">
        <v>8</v>
      </c>
      <c r="I275" s="4" t="s">
        <v>9</v>
      </c>
      <c r="J275" s="4" t="s">
        <v>10</v>
      </c>
      <c r="K275" s="4" t="s">
        <v>11</v>
      </c>
      <c r="L275" s="4" t="s">
        <v>12</v>
      </c>
      <c r="M275" s="4" t="s">
        <v>13</v>
      </c>
      <c r="N275" s="4" t="s">
        <v>14</v>
      </c>
      <c r="O275" s="4" t="s">
        <v>15</v>
      </c>
      <c r="P275" s="4" t="s">
        <v>80</v>
      </c>
      <c r="Q275" s="4" t="s">
        <v>17</v>
      </c>
      <c r="R275" s="5" t="s">
        <v>18</v>
      </c>
      <c r="S275" s="6"/>
    </row>
    <row r="276">
      <c r="A276" s="24"/>
      <c r="B276" s="7" t="s">
        <v>19</v>
      </c>
      <c r="C276" s="4">
        <v>44960.0</v>
      </c>
      <c r="D276" s="4">
        <v>47877.0</v>
      </c>
      <c r="E276" s="4">
        <v>2627.0</v>
      </c>
      <c r="F276" s="4">
        <v>8370.0</v>
      </c>
      <c r="G276" s="4">
        <v>3589.0</v>
      </c>
      <c r="H276" s="4">
        <v>273666.0</v>
      </c>
      <c r="I276" s="4">
        <v>149023.0</v>
      </c>
      <c r="J276" s="4">
        <v>1766.0</v>
      </c>
      <c r="K276" s="4">
        <v>6886.0</v>
      </c>
      <c r="L276" s="4">
        <v>27212.0</v>
      </c>
      <c r="M276" s="4">
        <v>17688.0</v>
      </c>
      <c r="N276" s="4">
        <v>1942.0</v>
      </c>
      <c r="O276" s="4">
        <v>5868.0</v>
      </c>
      <c r="P276" s="4">
        <v>9042.0</v>
      </c>
      <c r="Q276" s="8">
        <f t="shared" ref="Q276:Q278" si="79">SUM(C276:P276)</f>
        <v>600516</v>
      </c>
      <c r="R276" s="4" t="s">
        <v>20</v>
      </c>
      <c r="S276" s="4" t="s">
        <v>21</v>
      </c>
    </row>
    <row r="277">
      <c r="A277" s="24"/>
      <c r="B277" s="7" t="s">
        <v>22</v>
      </c>
      <c r="C277" s="10">
        <f>C276/Q276</f>
        <v>0.07486894604</v>
      </c>
      <c r="D277" s="10">
        <f>D276/Q276</f>
        <v>0.07972643527</v>
      </c>
      <c r="E277" s="10">
        <f>E276/Q276</f>
        <v>0.004374571202</v>
      </c>
      <c r="F277" s="10">
        <f>F276/Q276</f>
        <v>0.01393801331</v>
      </c>
      <c r="G277" s="10">
        <f>G276/Q276</f>
        <v>0.005976526854</v>
      </c>
      <c r="H277" s="9">
        <f>H276/Q276</f>
        <v>0.4557180824</v>
      </c>
      <c r="I277" s="11">
        <f>I276/Q276</f>
        <v>0.2481582506</v>
      </c>
      <c r="J277" s="10">
        <f>J276/Q276</f>
        <v>0.002940804242</v>
      </c>
      <c r="K277" s="10">
        <f>K276/Q276</f>
        <v>0.01146680521</v>
      </c>
      <c r="L277" s="10">
        <f>L276/Q276</f>
        <v>0.04531436298</v>
      </c>
      <c r="M277" s="10">
        <f>M276/Q276</f>
        <v>0.02945466898</v>
      </c>
      <c r="N277" s="10">
        <f>N276/Q276</f>
        <v>0.003233885525</v>
      </c>
      <c r="O277" s="10">
        <f>O276/Q276</f>
        <v>0.009771596427</v>
      </c>
      <c r="P277" s="10">
        <f>P276/Q276</f>
        <v>0.01505705094</v>
      </c>
      <c r="Q277" s="10">
        <f t="shared" si="79"/>
        <v>1</v>
      </c>
      <c r="R277" s="7" t="s">
        <v>23</v>
      </c>
      <c r="S277" s="8">
        <f>C280*C280</f>
        <v>12.3230625</v>
      </c>
    </row>
    <row r="278">
      <c r="A278" s="24"/>
      <c r="B278" s="7" t="s">
        <v>24</v>
      </c>
      <c r="C278" s="10">
        <f t="shared" ref="C278:P278" si="80">C277*C277</f>
        <v>0.005605359081</v>
      </c>
      <c r="D278" s="10">
        <f t="shared" si="80"/>
        <v>0.00635630448</v>
      </c>
      <c r="E278" s="10">
        <f t="shared" si="80"/>
        <v>0.0000191368732</v>
      </c>
      <c r="F278" s="10">
        <f t="shared" si="80"/>
        <v>0.000194268215</v>
      </c>
      <c r="G278" s="10">
        <f t="shared" si="80"/>
        <v>0.00003571887323</v>
      </c>
      <c r="H278" s="10">
        <f t="shared" si="80"/>
        <v>0.2076789707</v>
      </c>
      <c r="I278" s="10">
        <f t="shared" si="80"/>
        <v>0.06158251733</v>
      </c>
      <c r="J278" s="10">
        <f t="shared" si="80"/>
        <v>0.000008648329588</v>
      </c>
      <c r="K278" s="10">
        <f t="shared" si="80"/>
        <v>0.0001314876218</v>
      </c>
      <c r="L278" s="10">
        <f t="shared" si="80"/>
        <v>0.002053391492</v>
      </c>
      <c r="M278" s="10">
        <f t="shared" si="80"/>
        <v>0.000867577525</v>
      </c>
      <c r="N278" s="10">
        <f t="shared" si="80"/>
        <v>0.00001045801559</v>
      </c>
      <c r="O278" s="10">
        <f t="shared" si="80"/>
        <v>0.00009548409673</v>
      </c>
      <c r="P278" s="10">
        <f t="shared" si="80"/>
        <v>0.0002267147829</v>
      </c>
      <c r="Q278" s="10">
        <f t="shared" si="79"/>
        <v>0.2848660374</v>
      </c>
      <c r="R278" s="12" t="s">
        <v>25</v>
      </c>
      <c r="S278" s="13">
        <f>Q278-H278</f>
        <v>0.07718706671</v>
      </c>
    </row>
    <row r="279">
      <c r="A279" s="24"/>
      <c r="B279" s="7" t="s">
        <v>26</v>
      </c>
      <c r="C279" s="10">
        <f>SUM(C278:P278)</f>
        <v>0.2848660374</v>
      </c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5" t="s">
        <v>27</v>
      </c>
      <c r="S279" s="8">
        <f>S277*S278</f>
        <v>0.9511810475</v>
      </c>
    </row>
    <row r="280">
      <c r="A280" s="25"/>
      <c r="B280" s="16" t="s">
        <v>28</v>
      </c>
      <c r="C280" s="17">
        <f>1/C279</f>
        <v>3.510421984</v>
      </c>
      <c r="D280" s="18" t="s">
        <v>29</v>
      </c>
      <c r="E280" s="17">
        <f>S280</f>
        <v>1.951181047</v>
      </c>
      <c r="F280" s="18" t="s">
        <v>30</v>
      </c>
      <c r="G280" s="19">
        <f>1-Q278</f>
        <v>0.7151339626</v>
      </c>
      <c r="H280" s="18" t="s">
        <v>31</v>
      </c>
      <c r="I280" s="20">
        <f>H277-I277</f>
        <v>0.2075598319</v>
      </c>
      <c r="J280" s="14"/>
      <c r="K280" s="14"/>
      <c r="L280" s="14"/>
      <c r="M280" s="14"/>
      <c r="N280" s="14"/>
      <c r="O280" s="14"/>
      <c r="P280" s="14"/>
      <c r="Q280" s="14"/>
      <c r="R280" s="7" t="s">
        <v>29</v>
      </c>
      <c r="S280" s="8">
        <f>S279+1</f>
        <v>1.951181047</v>
      </c>
    </row>
    <row r="281">
      <c r="A281" s="21"/>
      <c r="B281" s="22"/>
    </row>
    <row r="282">
      <c r="A282" s="23" t="s">
        <v>81</v>
      </c>
      <c r="B282" s="3" t="s">
        <v>2</v>
      </c>
      <c r="C282" s="4" t="s">
        <v>3</v>
      </c>
      <c r="D282" s="4" t="s">
        <v>4</v>
      </c>
      <c r="E282" s="4" t="s">
        <v>5</v>
      </c>
      <c r="F282" s="4" t="s">
        <v>6</v>
      </c>
      <c r="G282" s="4" t="s">
        <v>7</v>
      </c>
      <c r="H282" s="4" t="s">
        <v>8</v>
      </c>
      <c r="I282" s="4" t="s">
        <v>9</v>
      </c>
      <c r="J282" s="4" t="s">
        <v>10</v>
      </c>
      <c r="K282" s="4" t="s">
        <v>11</v>
      </c>
      <c r="L282" s="4" t="s">
        <v>12</v>
      </c>
      <c r="M282" s="4" t="s">
        <v>13</v>
      </c>
      <c r="N282" s="4" t="s">
        <v>14</v>
      </c>
      <c r="O282" s="4" t="s">
        <v>15</v>
      </c>
      <c r="P282" s="4" t="s">
        <v>16</v>
      </c>
      <c r="Q282" s="4" t="s">
        <v>17</v>
      </c>
      <c r="R282" s="5" t="s">
        <v>18</v>
      </c>
      <c r="S282" s="6"/>
    </row>
    <row r="283">
      <c r="A283" s="24"/>
      <c r="B283" s="7" t="s">
        <v>19</v>
      </c>
      <c r="C283" s="4">
        <v>1914.0</v>
      </c>
      <c r="D283" s="4">
        <v>91.0</v>
      </c>
      <c r="E283" s="4">
        <v>0.0</v>
      </c>
      <c r="F283" s="4">
        <v>823.0</v>
      </c>
      <c r="G283" s="4">
        <v>0.0</v>
      </c>
      <c r="H283" s="4">
        <v>633.0</v>
      </c>
      <c r="I283" s="4">
        <v>41.0</v>
      </c>
      <c r="J283" s="4">
        <v>0.0</v>
      </c>
      <c r="K283" s="4">
        <v>482.0</v>
      </c>
      <c r="L283" s="4">
        <v>352.0</v>
      </c>
      <c r="M283" s="4">
        <v>0.0</v>
      </c>
      <c r="N283" s="4">
        <v>0.0</v>
      </c>
      <c r="O283" s="4">
        <v>0.0</v>
      </c>
      <c r="P283" s="4">
        <v>0.0</v>
      </c>
      <c r="Q283" s="8">
        <f t="shared" ref="Q283:Q285" si="81">SUM(C283:P283)</f>
        <v>4336</v>
      </c>
      <c r="R283" s="4" t="s">
        <v>20</v>
      </c>
      <c r="S283" s="4" t="s">
        <v>21</v>
      </c>
    </row>
    <row r="284">
      <c r="A284" s="24"/>
      <c r="B284" s="7" t="s">
        <v>22</v>
      </c>
      <c r="C284" s="9">
        <f>C283/Q283</f>
        <v>0.4414206642</v>
      </c>
      <c r="D284" s="10">
        <f>D283/Q283</f>
        <v>0.02098708487</v>
      </c>
      <c r="E284" s="10">
        <f>E283/Q283</f>
        <v>0</v>
      </c>
      <c r="F284" s="11">
        <f>F283/Q283</f>
        <v>0.1898062731</v>
      </c>
      <c r="G284" s="10">
        <f>G283/Q283</f>
        <v>0</v>
      </c>
      <c r="H284" s="10">
        <f>H283/Q283</f>
        <v>0.1459870849</v>
      </c>
      <c r="I284" s="10">
        <f>I283/Q283</f>
        <v>0.009455719557</v>
      </c>
      <c r="J284" s="10">
        <f>J283/Q283</f>
        <v>0</v>
      </c>
      <c r="K284" s="10">
        <f>K283/Q283</f>
        <v>0.1111623616</v>
      </c>
      <c r="L284" s="10">
        <f>L283/Q283</f>
        <v>0.08118081181</v>
      </c>
      <c r="M284" s="10">
        <f>M283/Q283</f>
        <v>0</v>
      </c>
      <c r="N284" s="10">
        <f>N283/Q283</f>
        <v>0</v>
      </c>
      <c r="O284" s="10">
        <f>O283/Q283</f>
        <v>0</v>
      </c>
      <c r="P284" s="10">
        <f>P283/Q283</f>
        <v>0</v>
      </c>
      <c r="Q284" s="10">
        <f t="shared" si="81"/>
        <v>1</v>
      </c>
      <c r="R284" s="7" t="s">
        <v>23</v>
      </c>
      <c r="S284" s="8">
        <f>C287*C287</f>
        <v>13.54948091</v>
      </c>
    </row>
    <row r="285">
      <c r="A285" s="24"/>
      <c r="B285" s="7" t="s">
        <v>24</v>
      </c>
      <c r="C285" s="10">
        <f t="shared" ref="C285:P285" si="82">C284*C284</f>
        <v>0.1948522028</v>
      </c>
      <c r="D285" s="10">
        <f t="shared" si="82"/>
        <v>0.0004404577314</v>
      </c>
      <c r="E285" s="10">
        <f t="shared" si="82"/>
        <v>0</v>
      </c>
      <c r="F285" s="10">
        <f t="shared" si="82"/>
        <v>0.03602642129</v>
      </c>
      <c r="G285" s="10">
        <f t="shared" si="82"/>
        <v>0</v>
      </c>
      <c r="H285" s="10">
        <f t="shared" si="82"/>
        <v>0.02131222895</v>
      </c>
      <c r="I285" s="10">
        <f t="shared" si="82"/>
        <v>0.00008941063234</v>
      </c>
      <c r="J285" s="10">
        <f t="shared" si="82"/>
        <v>0</v>
      </c>
      <c r="K285" s="10">
        <f t="shared" si="82"/>
        <v>0.01235707064</v>
      </c>
      <c r="L285" s="10">
        <f t="shared" si="82"/>
        <v>0.006590324206</v>
      </c>
      <c r="M285" s="10">
        <f t="shared" si="82"/>
        <v>0</v>
      </c>
      <c r="N285" s="10">
        <f t="shared" si="82"/>
        <v>0</v>
      </c>
      <c r="O285" s="10">
        <f t="shared" si="82"/>
        <v>0</v>
      </c>
      <c r="P285" s="10">
        <f t="shared" si="82"/>
        <v>0</v>
      </c>
      <c r="Q285" s="10">
        <f t="shared" si="81"/>
        <v>0.2716681162</v>
      </c>
      <c r="R285" s="12" t="s">
        <v>25</v>
      </c>
      <c r="S285" s="13">
        <f>Q285-C285</f>
        <v>0.07681591345</v>
      </c>
    </row>
    <row r="286">
      <c r="A286" s="24"/>
      <c r="B286" s="7" t="s">
        <v>26</v>
      </c>
      <c r="C286" s="10">
        <f>SUM(C285:P285)</f>
        <v>0.2716681162</v>
      </c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5" t="s">
        <v>27</v>
      </c>
      <c r="S286" s="8">
        <f>S284*S285</f>
        <v>1.040815753</v>
      </c>
    </row>
    <row r="287">
      <c r="A287" s="25"/>
      <c r="B287" s="16" t="s">
        <v>28</v>
      </c>
      <c r="C287" s="17">
        <f>1/C286</f>
        <v>3.680961954</v>
      </c>
      <c r="D287" s="18" t="s">
        <v>29</v>
      </c>
      <c r="E287" s="17">
        <f>S287</f>
        <v>2.040815753</v>
      </c>
      <c r="F287" s="18" t="s">
        <v>30</v>
      </c>
      <c r="G287" s="19">
        <f>1-Q285</f>
        <v>0.7283318838</v>
      </c>
      <c r="H287" s="18" t="s">
        <v>31</v>
      </c>
      <c r="I287" s="20">
        <f>C284-F284</f>
        <v>0.2516143911</v>
      </c>
      <c r="J287" s="14"/>
      <c r="K287" s="14"/>
      <c r="L287" s="14"/>
      <c r="M287" s="14"/>
      <c r="N287" s="14"/>
      <c r="O287" s="14"/>
      <c r="P287" s="14"/>
      <c r="Q287" s="14"/>
      <c r="R287" s="7" t="s">
        <v>29</v>
      </c>
      <c r="S287" s="8">
        <f>S286+1</f>
        <v>2.040815753</v>
      </c>
    </row>
    <row r="288">
      <c r="A288" s="21"/>
      <c r="B288" s="22"/>
    </row>
    <row r="289">
      <c r="A289" s="23" t="s">
        <v>82</v>
      </c>
      <c r="B289" s="3" t="s">
        <v>2</v>
      </c>
      <c r="C289" s="4" t="s">
        <v>3</v>
      </c>
      <c r="D289" s="4" t="s">
        <v>4</v>
      </c>
      <c r="E289" s="4" t="s">
        <v>5</v>
      </c>
      <c r="F289" s="4" t="s">
        <v>6</v>
      </c>
      <c r="G289" s="4" t="s">
        <v>7</v>
      </c>
      <c r="H289" s="4" t="s">
        <v>8</v>
      </c>
      <c r="I289" s="4" t="s">
        <v>9</v>
      </c>
      <c r="J289" s="4" t="s">
        <v>10</v>
      </c>
      <c r="K289" s="4" t="s">
        <v>11</v>
      </c>
      <c r="L289" s="4" t="s">
        <v>12</v>
      </c>
      <c r="M289" s="4" t="s">
        <v>13</v>
      </c>
      <c r="N289" s="4" t="s">
        <v>14</v>
      </c>
      <c r="O289" s="4" t="s">
        <v>15</v>
      </c>
      <c r="P289" s="4" t="s">
        <v>16</v>
      </c>
      <c r="Q289" s="4" t="s">
        <v>17</v>
      </c>
      <c r="R289" s="5" t="s">
        <v>18</v>
      </c>
      <c r="S289" s="6"/>
    </row>
    <row r="290">
      <c r="A290" s="24"/>
      <c r="B290" s="7" t="s">
        <v>19</v>
      </c>
      <c r="C290" s="4">
        <v>545.0</v>
      </c>
      <c r="D290" s="4">
        <v>1172.0</v>
      </c>
      <c r="E290" s="4">
        <v>0.0</v>
      </c>
      <c r="F290" s="4">
        <v>0.0</v>
      </c>
      <c r="G290" s="4">
        <v>0.0</v>
      </c>
      <c r="H290" s="4">
        <v>1297.0</v>
      </c>
      <c r="I290" s="4">
        <v>232.0</v>
      </c>
      <c r="J290" s="4">
        <v>0.0</v>
      </c>
      <c r="K290" s="4">
        <v>0.0</v>
      </c>
      <c r="L290" s="4">
        <v>7.0</v>
      </c>
      <c r="M290" s="4">
        <v>0.0</v>
      </c>
      <c r="N290" s="4">
        <v>0.0</v>
      </c>
      <c r="O290" s="4">
        <v>31.0</v>
      </c>
      <c r="P290" s="4">
        <v>0.0</v>
      </c>
      <c r="Q290" s="8">
        <f t="shared" ref="Q290:Q292" si="83">SUM(C290:P290)</f>
        <v>3284</v>
      </c>
      <c r="R290" s="4" t="s">
        <v>20</v>
      </c>
      <c r="S290" s="4" t="s">
        <v>21</v>
      </c>
    </row>
    <row r="291">
      <c r="A291" s="24"/>
      <c r="B291" s="7" t="s">
        <v>22</v>
      </c>
      <c r="C291" s="10">
        <f>C290/Q290</f>
        <v>0.165956151</v>
      </c>
      <c r="D291" s="11">
        <f>D290/Q290</f>
        <v>0.3568818514</v>
      </c>
      <c r="E291" s="10">
        <f>E290/Q290</f>
        <v>0</v>
      </c>
      <c r="F291" s="10">
        <f>F290/Q290</f>
        <v>0</v>
      </c>
      <c r="G291" s="10">
        <f>G290/Q290</f>
        <v>0</v>
      </c>
      <c r="H291" s="9">
        <f>H290/Q290</f>
        <v>0.3949451888</v>
      </c>
      <c r="I291" s="10">
        <f>I290/Q290</f>
        <v>0.0706455542</v>
      </c>
      <c r="J291" s="10">
        <f>J290/Q290</f>
        <v>0</v>
      </c>
      <c r="K291" s="10">
        <f>K290/Q290</f>
        <v>0</v>
      </c>
      <c r="L291" s="10">
        <f>L290/Q290</f>
        <v>0.002131546894</v>
      </c>
      <c r="M291" s="10">
        <f>M290/Q290</f>
        <v>0</v>
      </c>
      <c r="N291" s="10">
        <f>N290/Q290</f>
        <v>0</v>
      </c>
      <c r="O291" s="10">
        <f>O290/Q290</f>
        <v>0.009439707674</v>
      </c>
      <c r="P291" s="10">
        <f>P290/Q290</f>
        <v>0</v>
      </c>
      <c r="Q291" s="10">
        <f t="shared" si="83"/>
        <v>1</v>
      </c>
      <c r="R291" s="7" t="s">
        <v>23</v>
      </c>
      <c r="S291" s="8">
        <f>C294*C294</f>
        <v>10.01617999</v>
      </c>
    </row>
    <row r="292">
      <c r="A292" s="24"/>
      <c r="B292" s="7" t="s">
        <v>24</v>
      </c>
      <c r="C292" s="10">
        <f t="shared" ref="C292:P292" si="84">C291*C291</f>
        <v>0.02754144407</v>
      </c>
      <c r="D292" s="10">
        <f t="shared" si="84"/>
        <v>0.1273646559</v>
      </c>
      <c r="E292" s="10">
        <f t="shared" si="84"/>
        <v>0</v>
      </c>
      <c r="F292" s="10">
        <f t="shared" si="84"/>
        <v>0</v>
      </c>
      <c r="G292" s="10">
        <f t="shared" si="84"/>
        <v>0</v>
      </c>
      <c r="H292" s="10">
        <f t="shared" si="84"/>
        <v>0.1559817022</v>
      </c>
      <c r="I292" s="10">
        <f t="shared" si="84"/>
        <v>0.004990794329</v>
      </c>
      <c r="J292" s="10">
        <f t="shared" si="84"/>
        <v>0</v>
      </c>
      <c r="K292" s="10">
        <f t="shared" si="84"/>
        <v>0</v>
      </c>
      <c r="L292" s="10">
        <f t="shared" si="84"/>
        <v>0.000004543492161</v>
      </c>
      <c r="M292" s="10">
        <f t="shared" si="84"/>
        <v>0</v>
      </c>
      <c r="N292" s="10">
        <f t="shared" si="84"/>
        <v>0</v>
      </c>
      <c r="O292" s="10">
        <f t="shared" si="84"/>
        <v>0.00008910808096</v>
      </c>
      <c r="P292" s="10">
        <f t="shared" si="84"/>
        <v>0</v>
      </c>
      <c r="Q292" s="10">
        <f t="shared" si="83"/>
        <v>0.315972248</v>
      </c>
      <c r="R292" s="12" t="s">
        <v>25</v>
      </c>
      <c r="S292" s="13">
        <f>Q292-H292</f>
        <v>0.1599905458</v>
      </c>
    </row>
    <row r="293">
      <c r="A293" s="24"/>
      <c r="B293" s="7" t="s">
        <v>26</v>
      </c>
      <c r="C293" s="10">
        <f>SUM(C292:P292)</f>
        <v>0.315972248</v>
      </c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5" t="s">
        <v>27</v>
      </c>
      <c r="S293" s="8">
        <f>S291*S292</f>
        <v>1.602494103</v>
      </c>
    </row>
    <row r="294">
      <c r="A294" s="25"/>
      <c r="B294" s="16" t="s">
        <v>28</v>
      </c>
      <c r="C294" s="17">
        <f>1/C293</f>
        <v>3.164834907</v>
      </c>
      <c r="D294" s="18" t="s">
        <v>29</v>
      </c>
      <c r="E294" s="17">
        <f>S294</f>
        <v>2.602494103</v>
      </c>
      <c r="F294" s="18" t="s">
        <v>30</v>
      </c>
      <c r="G294" s="19">
        <f>1-Q292</f>
        <v>0.684027752</v>
      </c>
      <c r="H294" s="18" t="s">
        <v>31</v>
      </c>
      <c r="I294" s="20">
        <f>H291-D291</f>
        <v>0.03806333739</v>
      </c>
      <c r="J294" s="14"/>
      <c r="K294" s="14"/>
      <c r="L294" s="14"/>
      <c r="M294" s="14"/>
      <c r="N294" s="14"/>
      <c r="O294" s="14"/>
      <c r="P294" s="14"/>
      <c r="Q294" s="14"/>
      <c r="R294" s="7" t="s">
        <v>29</v>
      </c>
      <c r="S294" s="8">
        <f>S293+1</f>
        <v>2.602494103</v>
      </c>
    </row>
    <row r="295">
      <c r="A295" s="21"/>
      <c r="B295" s="22"/>
    </row>
    <row r="296">
      <c r="A296" s="23" t="s">
        <v>83</v>
      </c>
      <c r="B296" s="3" t="s">
        <v>2</v>
      </c>
      <c r="C296" s="4" t="s">
        <v>3</v>
      </c>
      <c r="D296" s="4" t="s">
        <v>4</v>
      </c>
      <c r="E296" s="4" t="s">
        <v>5</v>
      </c>
      <c r="F296" s="4" t="s">
        <v>6</v>
      </c>
      <c r="G296" s="4" t="s">
        <v>7</v>
      </c>
      <c r="H296" s="4" t="s">
        <v>8</v>
      </c>
      <c r="I296" s="4" t="s">
        <v>9</v>
      </c>
      <c r="J296" s="4" t="s">
        <v>10</v>
      </c>
      <c r="K296" s="4" t="s">
        <v>11</v>
      </c>
      <c r="L296" s="4" t="s">
        <v>12</v>
      </c>
      <c r="M296" s="4" t="s">
        <v>13</v>
      </c>
      <c r="N296" s="4" t="s">
        <v>14</v>
      </c>
      <c r="O296" s="4" t="s">
        <v>15</v>
      </c>
      <c r="P296" s="4" t="s">
        <v>16</v>
      </c>
      <c r="Q296" s="4" t="s">
        <v>17</v>
      </c>
      <c r="R296" s="5" t="s">
        <v>18</v>
      </c>
      <c r="S296" s="6"/>
    </row>
    <row r="297">
      <c r="A297" s="24"/>
      <c r="B297" s="7" t="s">
        <v>19</v>
      </c>
      <c r="C297" s="4">
        <v>1281.0</v>
      </c>
      <c r="D297" s="4">
        <v>1537.0</v>
      </c>
      <c r="E297" s="4">
        <v>0.0</v>
      </c>
      <c r="F297" s="4">
        <v>0.0</v>
      </c>
      <c r="G297" s="4">
        <v>0.0</v>
      </c>
      <c r="H297" s="4">
        <v>653.0</v>
      </c>
      <c r="I297" s="4">
        <v>870.0</v>
      </c>
      <c r="J297" s="4">
        <v>0.0</v>
      </c>
      <c r="K297" s="4">
        <v>0.0</v>
      </c>
      <c r="L297" s="4">
        <v>156.0</v>
      </c>
      <c r="M297" s="4">
        <v>0.0</v>
      </c>
      <c r="N297" s="4">
        <v>0.0</v>
      </c>
      <c r="O297" s="4">
        <v>0.0</v>
      </c>
      <c r="P297" s="4">
        <v>0.0</v>
      </c>
      <c r="Q297" s="8">
        <f t="shared" ref="Q297:Q299" si="85">SUM(C297:P297)</f>
        <v>4497</v>
      </c>
      <c r="R297" s="4" t="s">
        <v>20</v>
      </c>
      <c r="S297" s="4" t="s">
        <v>21</v>
      </c>
    </row>
    <row r="298">
      <c r="A298" s="24"/>
      <c r="B298" s="7" t="s">
        <v>22</v>
      </c>
      <c r="C298" s="11">
        <f>C297/Q297</f>
        <v>0.284856571</v>
      </c>
      <c r="D298" s="9">
        <f>D297/Q297</f>
        <v>0.3417834112</v>
      </c>
      <c r="E298" s="10">
        <f>E297/Q297</f>
        <v>0</v>
      </c>
      <c r="F298" s="10">
        <f>F297/Q297</f>
        <v>0</v>
      </c>
      <c r="G298" s="10">
        <f>G297/Q297</f>
        <v>0</v>
      </c>
      <c r="H298" s="10">
        <f>H297/Q297</f>
        <v>0.1452079164</v>
      </c>
      <c r="I298" s="10">
        <f>I297/Q297</f>
        <v>0.1934623082</v>
      </c>
      <c r="J298" s="10">
        <f>J297/Q297</f>
        <v>0</v>
      </c>
      <c r="K298" s="10">
        <f>K297/Q297</f>
        <v>0</v>
      </c>
      <c r="L298" s="10">
        <f>L297/Q297</f>
        <v>0.0346897932</v>
      </c>
      <c r="M298" s="10">
        <f>M297/Q297</f>
        <v>0</v>
      </c>
      <c r="N298" s="10">
        <f>N297/Q297</f>
        <v>0</v>
      </c>
      <c r="O298" s="10">
        <f>O297/Q297</f>
        <v>0</v>
      </c>
      <c r="P298" s="10">
        <f>P297/Q297</f>
        <v>0</v>
      </c>
      <c r="Q298" s="10">
        <f t="shared" si="85"/>
        <v>1</v>
      </c>
      <c r="R298" s="7" t="s">
        <v>23</v>
      </c>
      <c r="S298" s="8">
        <f>C301*C301</f>
        <v>15.06099176</v>
      </c>
    </row>
    <row r="299">
      <c r="A299" s="24"/>
      <c r="B299" s="7" t="s">
        <v>24</v>
      </c>
      <c r="C299" s="10">
        <f t="shared" ref="C299:P299" si="86">C298*C298</f>
        <v>0.08114326607</v>
      </c>
      <c r="D299" s="10">
        <f t="shared" si="86"/>
        <v>0.1168159001</v>
      </c>
      <c r="E299" s="10">
        <f t="shared" si="86"/>
        <v>0</v>
      </c>
      <c r="F299" s="10">
        <f t="shared" si="86"/>
        <v>0</v>
      </c>
      <c r="G299" s="10">
        <f t="shared" si="86"/>
        <v>0</v>
      </c>
      <c r="H299" s="10">
        <f t="shared" si="86"/>
        <v>0.02108533898</v>
      </c>
      <c r="I299" s="10">
        <f t="shared" si="86"/>
        <v>0.0374276647</v>
      </c>
      <c r="J299" s="10">
        <f t="shared" si="86"/>
        <v>0</v>
      </c>
      <c r="K299" s="10">
        <f t="shared" si="86"/>
        <v>0</v>
      </c>
      <c r="L299" s="10">
        <f t="shared" si="86"/>
        <v>0.001203381752</v>
      </c>
      <c r="M299" s="10">
        <f t="shared" si="86"/>
        <v>0</v>
      </c>
      <c r="N299" s="10">
        <f t="shared" si="86"/>
        <v>0</v>
      </c>
      <c r="O299" s="10">
        <f t="shared" si="86"/>
        <v>0</v>
      </c>
      <c r="P299" s="10">
        <f t="shared" si="86"/>
        <v>0</v>
      </c>
      <c r="Q299" s="10">
        <f t="shared" si="85"/>
        <v>0.2576755516</v>
      </c>
      <c r="R299" s="12" t="s">
        <v>25</v>
      </c>
      <c r="S299" s="13">
        <f>Q299-D299</f>
        <v>0.1408596515</v>
      </c>
    </row>
    <row r="300">
      <c r="A300" s="24"/>
      <c r="B300" s="7" t="s">
        <v>26</v>
      </c>
      <c r="C300" s="10">
        <f>SUM(C299:P299)</f>
        <v>0.2576755516</v>
      </c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5" t="s">
        <v>27</v>
      </c>
      <c r="S300" s="8">
        <f>S298*S299</f>
        <v>2.121486051</v>
      </c>
    </row>
    <row r="301">
      <c r="A301" s="25"/>
      <c r="B301" s="16" t="s">
        <v>28</v>
      </c>
      <c r="C301" s="17">
        <f>1/C300</f>
        <v>3.880849361</v>
      </c>
      <c r="D301" s="18" t="s">
        <v>29</v>
      </c>
      <c r="E301" s="17">
        <f>S301</f>
        <v>3.121486051</v>
      </c>
      <c r="F301" s="18" t="s">
        <v>30</v>
      </c>
      <c r="G301" s="19">
        <f>1-Q299</f>
        <v>0.7423244484</v>
      </c>
      <c r="H301" s="18" t="s">
        <v>31</v>
      </c>
      <c r="I301" s="20">
        <f>D298-C298</f>
        <v>0.05692684012</v>
      </c>
      <c r="J301" s="14"/>
      <c r="K301" s="14"/>
      <c r="L301" s="14"/>
      <c r="M301" s="14"/>
      <c r="N301" s="14"/>
      <c r="O301" s="14"/>
      <c r="P301" s="14"/>
      <c r="Q301" s="14"/>
      <c r="R301" s="7" t="s">
        <v>29</v>
      </c>
      <c r="S301" s="8">
        <f>S300+1</f>
        <v>3.121486051</v>
      </c>
    </row>
    <row r="302">
      <c r="A302" s="21"/>
      <c r="B302" s="22"/>
    </row>
    <row r="303">
      <c r="A303" s="23" t="s">
        <v>84</v>
      </c>
      <c r="B303" s="3" t="s">
        <v>2</v>
      </c>
      <c r="C303" s="4" t="s">
        <v>3</v>
      </c>
      <c r="D303" s="4" t="s">
        <v>4</v>
      </c>
      <c r="E303" s="4" t="s">
        <v>5</v>
      </c>
      <c r="F303" s="4" t="s">
        <v>6</v>
      </c>
      <c r="G303" s="4" t="s">
        <v>7</v>
      </c>
      <c r="H303" s="4" t="s">
        <v>8</v>
      </c>
      <c r="I303" s="4" t="s">
        <v>9</v>
      </c>
      <c r="J303" s="4" t="s">
        <v>10</v>
      </c>
      <c r="K303" s="4" t="s">
        <v>11</v>
      </c>
      <c r="L303" s="4" t="s">
        <v>12</v>
      </c>
      <c r="M303" s="4" t="s">
        <v>13</v>
      </c>
      <c r="N303" s="4" t="s">
        <v>14</v>
      </c>
      <c r="O303" s="4" t="s">
        <v>15</v>
      </c>
      <c r="P303" s="4" t="s">
        <v>16</v>
      </c>
      <c r="Q303" s="4" t="s">
        <v>17</v>
      </c>
      <c r="R303" s="5" t="s">
        <v>18</v>
      </c>
      <c r="S303" s="6"/>
    </row>
    <row r="304">
      <c r="A304" s="24"/>
      <c r="B304" s="7" t="s">
        <v>19</v>
      </c>
      <c r="C304" s="4">
        <v>1230.0</v>
      </c>
      <c r="D304" s="4">
        <v>10060.0</v>
      </c>
      <c r="E304" s="4">
        <v>72.0</v>
      </c>
      <c r="F304" s="4">
        <v>106.0</v>
      </c>
      <c r="G304" s="4">
        <v>306.0</v>
      </c>
      <c r="H304" s="4">
        <v>1429.0</v>
      </c>
      <c r="I304" s="4">
        <v>3373.0</v>
      </c>
      <c r="J304" s="4">
        <v>0.0</v>
      </c>
      <c r="K304" s="4">
        <v>119.0</v>
      </c>
      <c r="L304" s="4">
        <v>267.0</v>
      </c>
      <c r="M304" s="4">
        <v>450.0</v>
      </c>
      <c r="N304" s="4">
        <v>0.0</v>
      </c>
      <c r="O304" s="4">
        <v>812.0</v>
      </c>
      <c r="P304" s="4">
        <v>0.0</v>
      </c>
      <c r="Q304" s="8">
        <f t="shared" ref="Q304:Q306" si="87">SUM(C304:P304)</f>
        <v>18224</v>
      </c>
      <c r="R304" s="4" t="s">
        <v>20</v>
      </c>
      <c r="S304" s="4" t="s">
        <v>21</v>
      </c>
    </row>
    <row r="305">
      <c r="A305" s="24"/>
      <c r="B305" s="7" t="s">
        <v>22</v>
      </c>
      <c r="C305" s="10">
        <f>C304/Q304</f>
        <v>0.06749341528</v>
      </c>
      <c r="D305" s="9">
        <f>D304/Q304</f>
        <v>0.5520193152</v>
      </c>
      <c r="E305" s="10">
        <f>E304/Q304</f>
        <v>0.003950834065</v>
      </c>
      <c r="F305" s="10">
        <f>F304/Q304</f>
        <v>0.005816505707</v>
      </c>
      <c r="G305" s="10">
        <f>G304/Q304</f>
        <v>0.01679104478</v>
      </c>
      <c r="H305" s="10">
        <f>H304/Q304</f>
        <v>0.07841308165</v>
      </c>
      <c r="I305" s="11">
        <f>I304/Q304</f>
        <v>0.1850856014</v>
      </c>
      <c r="J305" s="10">
        <f>J304/Q304</f>
        <v>0</v>
      </c>
      <c r="K305" s="10">
        <f>K304/Q304</f>
        <v>0.006529850746</v>
      </c>
      <c r="L305" s="10">
        <f>L304/Q304</f>
        <v>0.01465100966</v>
      </c>
      <c r="M305" s="10">
        <f>M304/Q304</f>
        <v>0.02469271291</v>
      </c>
      <c r="N305" s="10">
        <f>N304/Q304</f>
        <v>0</v>
      </c>
      <c r="O305" s="10">
        <f>O304/Q304</f>
        <v>0.04455662862</v>
      </c>
      <c r="P305" s="10">
        <f>P304/Q304</f>
        <v>0</v>
      </c>
      <c r="Q305" s="10">
        <f t="shared" si="87"/>
        <v>1</v>
      </c>
      <c r="R305" s="7" t="s">
        <v>23</v>
      </c>
      <c r="S305" s="8">
        <f>C308*C308</f>
        <v>8.031031606</v>
      </c>
    </row>
    <row r="306">
      <c r="A306" s="24"/>
      <c r="B306" s="7" t="s">
        <v>24</v>
      </c>
      <c r="C306" s="10">
        <f t="shared" ref="C306:P306" si="88">C305*C305</f>
        <v>0.004555361106</v>
      </c>
      <c r="D306" s="10">
        <f t="shared" si="88"/>
        <v>0.3047253243</v>
      </c>
      <c r="E306" s="10">
        <f t="shared" si="88"/>
        <v>0.00001560908981</v>
      </c>
      <c r="F306" s="10">
        <f t="shared" si="88"/>
        <v>0.00003383173864</v>
      </c>
      <c r="G306" s="10">
        <f t="shared" si="88"/>
        <v>0.0002819391847</v>
      </c>
      <c r="H306" s="10">
        <f t="shared" si="88"/>
        <v>0.006148611374</v>
      </c>
      <c r="I306" s="10">
        <f t="shared" si="88"/>
        <v>0.03425667985</v>
      </c>
      <c r="J306" s="10">
        <f t="shared" si="88"/>
        <v>0</v>
      </c>
      <c r="K306" s="10">
        <f t="shared" si="88"/>
        <v>0.00004263895077</v>
      </c>
      <c r="L306" s="10">
        <f t="shared" si="88"/>
        <v>0.000214652084</v>
      </c>
      <c r="M306" s="10">
        <f t="shared" si="88"/>
        <v>0.0006097300707</v>
      </c>
      <c r="N306" s="10">
        <f t="shared" si="88"/>
        <v>0</v>
      </c>
      <c r="O306" s="10">
        <f t="shared" si="88"/>
        <v>0.001985293154</v>
      </c>
      <c r="P306" s="10">
        <f t="shared" si="88"/>
        <v>0</v>
      </c>
      <c r="Q306" s="10">
        <f t="shared" si="87"/>
        <v>0.3528696709</v>
      </c>
      <c r="R306" s="12" t="s">
        <v>25</v>
      </c>
      <c r="S306" s="13">
        <f>Q306-D306</f>
        <v>0.0481443466</v>
      </c>
    </row>
    <row r="307">
      <c r="A307" s="24"/>
      <c r="B307" s="7" t="s">
        <v>26</v>
      </c>
      <c r="C307" s="10">
        <f>SUM(C306:P306)</f>
        <v>0.3528696709</v>
      </c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5" t="s">
        <v>27</v>
      </c>
      <c r="S307" s="8">
        <f>S305*S306</f>
        <v>0.3866487692</v>
      </c>
    </row>
    <row r="308">
      <c r="A308" s="25"/>
      <c r="B308" s="16" t="s">
        <v>28</v>
      </c>
      <c r="C308" s="17">
        <f>1/C307</f>
        <v>2.83390748</v>
      </c>
      <c r="D308" s="18" t="s">
        <v>29</v>
      </c>
      <c r="E308" s="17">
        <f>S308</f>
        <v>1.386648769</v>
      </c>
      <c r="F308" s="18" t="s">
        <v>30</v>
      </c>
      <c r="G308" s="19">
        <f>1-Q306</f>
        <v>0.6471303291</v>
      </c>
      <c r="H308" s="18" t="s">
        <v>31</v>
      </c>
      <c r="I308" s="20">
        <f>D305-I305</f>
        <v>0.3669337138</v>
      </c>
      <c r="J308" s="14"/>
      <c r="K308" s="14"/>
      <c r="L308" s="14"/>
      <c r="M308" s="14"/>
      <c r="N308" s="14"/>
      <c r="O308" s="14"/>
      <c r="P308" s="14"/>
      <c r="Q308" s="14"/>
      <c r="R308" s="7" t="s">
        <v>29</v>
      </c>
      <c r="S308" s="8">
        <f>S307+1</f>
        <v>1.386648769</v>
      </c>
    </row>
    <row r="309">
      <c r="A309" s="21"/>
      <c r="B309" s="22"/>
    </row>
    <row r="310">
      <c r="A310" s="23" t="s">
        <v>85</v>
      </c>
      <c r="B310" s="3" t="s">
        <v>2</v>
      </c>
      <c r="C310" s="4" t="s">
        <v>3</v>
      </c>
      <c r="D310" s="4" t="s">
        <v>4</v>
      </c>
      <c r="E310" s="4" t="s">
        <v>5</v>
      </c>
      <c r="F310" s="4" t="s">
        <v>6</v>
      </c>
      <c r="G310" s="4" t="s">
        <v>7</v>
      </c>
      <c r="H310" s="4" t="s">
        <v>8</v>
      </c>
      <c r="I310" s="4" t="s">
        <v>9</v>
      </c>
      <c r="J310" s="4" t="s">
        <v>10</v>
      </c>
      <c r="K310" s="4" t="s">
        <v>11</v>
      </c>
      <c r="L310" s="4" t="s">
        <v>12</v>
      </c>
      <c r="M310" s="4" t="s">
        <v>13</v>
      </c>
      <c r="N310" s="4" t="s">
        <v>14</v>
      </c>
      <c r="O310" s="4" t="s">
        <v>15</v>
      </c>
      <c r="P310" s="4" t="s">
        <v>16</v>
      </c>
      <c r="Q310" s="4" t="s">
        <v>17</v>
      </c>
      <c r="R310" s="5" t="s">
        <v>18</v>
      </c>
      <c r="S310" s="6"/>
    </row>
    <row r="311">
      <c r="A311" s="24"/>
      <c r="B311" s="7" t="s">
        <v>19</v>
      </c>
      <c r="C311" s="4">
        <v>183.0</v>
      </c>
      <c r="D311" s="4">
        <v>2265.0</v>
      </c>
      <c r="E311" s="4">
        <v>0.0</v>
      </c>
      <c r="F311" s="4">
        <v>478.0</v>
      </c>
      <c r="G311" s="4">
        <v>1198.0</v>
      </c>
      <c r="H311" s="4">
        <v>2726.0</v>
      </c>
      <c r="I311" s="4">
        <v>1999.0</v>
      </c>
      <c r="J311" s="4">
        <v>0.0</v>
      </c>
      <c r="K311" s="4">
        <v>24.0</v>
      </c>
      <c r="L311" s="4">
        <v>305.0</v>
      </c>
      <c r="M311" s="4">
        <v>0.0</v>
      </c>
      <c r="N311" s="4">
        <v>0.0</v>
      </c>
      <c r="O311" s="4">
        <v>89.0</v>
      </c>
      <c r="P311" s="4">
        <v>0.0</v>
      </c>
      <c r="Q311" s="8">
        <f t="shared" ref="Q311:Q313" si="89">SUM(C311:P311)</f>
        <v>9267</v>
      </c>
      <c r="R311" s="4" t="s">
        <v>20</v>
      </c>
      <c r="S311" s="4" t="s">
        <v>21</v>
      </c>
    </row>
    <row r="312">
      <c r="A312" s="24"/>
      <c r="B312" s="7" t="s">
        <v>22</v>
      </c>
      <c r="C312" s="10">
        <f>C311/Q311</f>
        <v>0.0197474911</v>
      </c>
      <c r="D312" s="11">
        <f>D311/Q311</f>
        <v>0.2444156685</v>
      </c>
      <c r="E312" s="10">
        <f>E311/Q311</f>
        <v>0</v>
      </c>
      <c r="F312" s="10">
        <f>F311/Q311</f>
        <v>0.05158087839</v>
      </c>
      <c r="G312" s="10">
        <f>G311/Q311</f>
        <v>0.1292759253</v>
      </c>
      <c r="H312" s="9">
        <f>H311/Q311</f>
        <v>0.2941620805</v>
      </c>
      <c r="I312" s="10">
        <f>I311/Q311</f>
        <v>0.215711665</v>
      </c>
      <c r="J312" s="10">
        <f>J311/Q311</f>
        <v>0</v>
      </c>
      <c r="K312" s="10">
        <f>K311/Q311</f>
        <v>0.002589834898</v>
      </c>
      <c r="L312" s="10">
        <f>L311/Q311</f>
        <v>0.03291248516</v>
      </c>
      <c r="M312" s="10">
        <f>M311/Q311</f>
        <v>0</v>
      </c>
      <c r="N312" s="10">
        <f>N311/Q311</f>
        <v>0</v>
      </c>
      <c r="O312" s="10">
        <f>O311/Q311</f>
        <v>0.00960397108</v>
      </c>
      <c r="P312" s="10">
        <f>P311/Q311</f>
        <v>0</v>
      </c>
      <c r="Q312" s="10">
        <f t="shared" si="89"/>
        <v>1</v>
      </c>
      <c r="R312" s="7" t="s">
        <v>23</v>
      </c>
      <c r="S312" s="8">
        <f>C315*C315</f>
        <v>21.88771911</v>
      </c>
    </row>
    <row r="313">
      <c r="A313" s="24"/>
      <c r="B313" s="7" t="s">
        <v>24</v>
      </c>
      <c r="C313" s="10">
        <f t="shared" ref="C313:P313" si="90">C312*C312</f>
        <v>0.0003899634046</v>
      </c>
      <c r="D313" s="10">
        <f t="shared" si="90"/>
        <v>0.05973901901</v>
      </c>
      <c r="E313" s="10">
        <f t="shared" si="90"/>
        <v>0</v>
      </c>
      <c r="F313" s="10">
        <f t="shared" si="90"/>
        <v>0.002660587015</v>
      </c>
      <c r="G313" s="10">
        <f t="shared" si="90"/>
        <v>0.01671226487</v>
      </c>
      <c r="H313" s="10">
        <f t="shared" si="90"/>
        <v>0.0865313296</v>
      </c>
      <c r="I313" s="10">
        <f t="shared" si="90"/>
        <v>0.04653152244</v>
      </c>
      <c r="J313" s="10">
        <f t="shared" si="90"/>
        <v>0</v>
      </c>
      <c r="K313" s="10">
        <f t="shared" si="90"/>
        <v>0.000006707244799</v>
      </c>
      <c r="L313" s="10">
        <f t="shared" si="90"/>
        <v>0.00108323168</v>
      </c>
      <c r="M313" s="10">
        <f t="shared" si="90"/>
        <v>0</v>
      </c>
      <c r="N313" s="10">
        <f t="shared" si="90"/>
        <v>0</v>
      </c>
      <c r="O313" s="10">
        <f t="shared" si="90"/>
        <v>0.00009223626051</v>
      </c>
      <c r="P313" s="10">
        <f t="shared" si="90"/>
        <v>0</v>
      </c>
      <c r="Q313" s="10">
        <f t="shared" si="89"/>
        <v>0.2137468615</v>
      </c>
      <c r="R313" s="12" t="s">
        <v>25</v>
      </c>
      <c r="S313" s="13">
        <f>Q313-H313</f>
        <v>0.1272155319</v>
      </c>
    </row>
    <row r="314">
      <c r="A314" s="24"/>
      <c r="B314" s="7" t="s">
        <v>26</v>
      </c>
      <c r="C314" s="10">
        <f>SUM(C313:P313)</f>
        <v>0.2137468615</v>
      </c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5" t="s">
        <v>27</v>
      </c>
      <c r="S314" s="8">
        <f>S312*S313</f>
        <v>2.784457829</v>
      </c>
    </row>
    <row r="315">
      <c r="A315" s="25"/>
      <c r="B315" s="16" t="s">
        <v>28</v>
      </c>
      <c r="C315" s="17">
        <f>1/C314</f>
        <v>4.678431266</v>
      </c>
      <c r="D315" s="18" t="s">
        <v>29</v>
      </c>
      <c r="E315" s="17">
        <f>S315</f>
        <v>3.784457829</v>
      </c>
      <c r="F315" s="18" t="s">
        <v>30</v>
      </c>
      <c r="G315" s="19">
        <f>1-Q313</f>
        <v>0.7862531385</v>
      </c>
      <c r="H315" s="18" t="s">
        <v>31</v>
      </c>
      <c r="I315" s="20">
        <f>H312-D312</f>
        <v>0.049746412</v>
      </c>
      <c r="J315" s="14"/>
      <c r="K315" s="14"/>
      <c r="L315" s="14"/>
      <c r="M315" s="14"/>
      <c r="N315" s="14"/>
      <c r="O315" s="14"/>
      <c r="P315" s="14"/>
      <c r="Q315" s="14"/>
      <c r="R315" s="7" t="s">
        <v>29</v>
      </c>
      <c r="S315" s="8">
        <f>S314+1</f>
        <v>3.784457829</v>
      </c>
    </row>
    <row r="316">
      <c r="A316" s="21"/>
      <c r="B316" s="22"/>
    </row>
    <row r="317">
      <c r="A317" s="23" t="s">
        <v>86</v>
      </c>
      <c r="B317" s="3" t="s">
        <v>2</v>
      </c>
      <c r="C317" s="4" t="s">
        <v>3</v>
      </c>
      <c r="D317" s="4" t="s">
        <v>4</v>
      </c>
      <c r="E317" s="4" t="s">
        <v>5</v>
      </c>
      <c r="F317" s="4" t="s">
        <v>6</v>
      </c>
      <c r="G317" s="4" t="s">
        <v>7</v>
      </c>
      <c r="H317" s="4" t="s">
        <v>8</v>
      </c>
      <c r="I317" s="4" t="s">
        <v>9</v>
      </c>
      <c r="J317" s="4" t="s">
        <v>10</v>
      </c>
      <c r="K317" s="4" t="s">
        <v>11</v>
      </c>
      <c r="L317" s="4" t="s">
        <v>12</v>
      </c>
      <c r="M317" s="4" t="s">
        <v>13</v>
      </c>
      <c r="N317" s="4" t="s">
        <v>14</v>
      </c>
      <c r="O317" s="4" t="s">
        <v>15</v>
      </c>
      <c r="P317" s="4" t="s">
        <v>16</v>
      </c>
      <c r="Q317" s="4" t="s">
        <v>17</v>
      </c>
      <c r="R317" s="5" t="s">
        <v>18</v>
      </c>
      <c r="S317" s="6"/>
    </row>
    <row r="318">
      <c r="A318" s="24"/>
      <c r="B318" s="7" t="s">
        <v>19</v>
      </c>
      <c r="C318" s="4">
        <v>3023.0</v>
      </c>
      <c r="D318" s="4">
        <v>4829.0</v>
      </c>
      <c r="E318" s="4">
        <v>0.0</v>
      </c>
      <c r="F318" s="4">
        <v>0.0</v>
      </c>
      <c r="G318" s="4">
        <v>0.0</v>
      </c>
      <c r="H318" s="4">
        <v>3702.0</v>
      </c>
      <c r="I318" s="4">
        <v>839.0</v>
      </c>
      <c r="J318" s="4">
        <v>0.0</v>
      </c>
      <c r="K318" s="4">
        <v>55.0</v>
      </c>
      <c r="L318" s="4">
        <v>500.0</v>
      </c>
      <c r="M318" s="4">
        <v>0.0</v>
      </c>
      <c r="N318" s="4">
        <v>25.0</v>
      </c>
      <c r="O318" s="4">
        <v>0.0</v>
      </c>
      <c r="P318" s="4">
        <v>0.0</v>
      </c>
      <c r="Q318" s="8">
        <f t="shared" ref="Q318:Q320" si="91">SUM(C318:P318)</f>
        <v>12973</v>
      </c>
      <c r="R318" s="4" t="s">
        <v>20</v>
      </c>
      <c r="S318" s="4" t="s">
        <v>21</v>
      </c>
    </row>
    <row r="319">
      <c r="A319" s="24"/>
      <c r="B319" s="7" t="s">
        <v>22</v>
      </c>
      <c r="C319" s="10">
        <f>C318/Q318</f>
        <v>0.2330224312</v>
      </c>
      <c r="D319" s="9">
        <f>D318/Q318</f>
        <v>0.3722346412</v>
      </c>
      <c r="E319" s="10">
        <f>E318/Q318</f>
        <v>0</v>
      </c>
      <c r="F319" s="10">
        <f>F318/Q318</f>
        <v>0</v>
      </c>
      <c r="G319" s="10">
        <f>G318/Q318</f>
        <v>0</v>
      </c>
      <c r="H319" s="11">
        <f>H318/Q318</f>
        <v>0.2853619055</v>
      </c>
      <c r="I319" s="10">
        <f>I318/Q318</f>
        <v>0.06467278193</v>
      </c>
      <c r="J319" s="10">
        <f>J318/Q318</f>
        <v>0</v>
      </c>
      <c r="K319" s="10">
        <f>K318/Q318</f>
        <v>0.004239574501</v>
      </c>
      <c r="L319" s="10">
        <f>L318/Q318</f>
        <v>0.03854158637</v>
      </c>
      <c r="M319" s="10">
        <f>M318/Q318</f>
        <v>0</v>
      </c>
      <c r="N319" s="10">
        <f>N318/Q318</f>
        <v>0.001927079319</v>
      </c>
      <c r="O319" s="10">
        <f>O318/Q318</f>
        <v>0</v>
      </c>
      <c r="P319" s="10">
        <f>P318/Q318</f>
        <v>0</v>
      </c>
      <c r="Q319" s="10">
        <f t="shared" si="91"/>
        <v>1</v>
      </c>
      <c r="R319" s="7" t="s">
        <v>23</v>
      </c>
      <c r="S319" s="8">
        <f>C322*C322</f>
        <v>12.75699649</v>
      </c>
    </row>
    <row r="320">
      <c r="A320" s="24"/>
      <c r="B320" s="7" t="s">
        <v>24</v>
      </c>
      <c r="C320" s="10">
        <f t="shared" ref="C320:P320" si="92">C319*C319</f>
        <v>0.05429945344</v>
      </c>
      <c r="D320" s="10">
        <f t="shared" si="92"/>
        <v>0.1385586281</v>
      </c>
      <c r="E320" s="10">
        <f t="shared" si="92"/>
        <v>0</v>
      </c>
      <c r="F320" s="10">
        <f t="shared" si="92"/>
        <v>0</v>
      </c>
      <c r="G320" s="10">
        <f t="shared" si="92"/>
        <v>0</v>
      </c>
      <c r="H320" s="10">
        <f t="shared" si="92"/>
        <v>0.08143141711</v>
      </c>
      <c r="I320" s="10">
        <f t="shared" si="92"/>
        <v>0.004182568723</v>
      </c>
      <c r="J320" s="10">
        <f t="shared" si="92"/>
        <v>0</v>
      </c>
      <c r="K320" s="10">
        <f t="shared" si="92"/>
        <v>0.00001797399195</v>
      </c>
      <c r="L320" s="10">
        <f t="shared" si="92"/>
        <v>0.00148545388</v>
      </c>
      <c r="M320" s="10">
        <f t="shared" si="92"/>
        <v>0</v>
      </c>
      <c r="N320" s="10">
        <f t="shared" si="92"/>
        <v>0.0000037136347</v>
      </c>
      <c r="O320" s="10">
        <f t="shared" si="92"/>
        <v>0</v>
      </c>
      <c r="P320" s="10">
        <f t="shared" si="92"/>
        <v>0</v>
      </c>
      <c r="Q320" s="10">
        <f t="shared" si="91"/>
        <v>0.2799792089</v>
      </c>
      <c r="R320" s="12" t="s">
        <v>25</v>
      </c>
      <c r="S320" s="13">
        <f>Q320-D320</f>
        <v>0.1414205808</v>
      </c>
    </row>
    <row r="321">
      <c r="A321" s="24"/>
      <c r="B321" s="7" t="s">
        <v>26</v>
      </c>
      <c r="C321" s="10">
        <f>SUM(C320:P320)</f>
        <v>0.2799792089</v>
      </c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5" t="s">
        <v>27</v>
      </c>
      <c r="S321" s="8">
        <f>S319*S320</f>
        <v>1.804101852</v>
      </c>
    </row>
    <row r="322">
      <c r="A322" s="25"/>
      <c r="B322" s="16" t="s">
        <v>28</v>
      </c>
      <c r="C322" s="17">
        <f>1/C321</f>
        <v>3.571693784</v>
      </c>
      <c r="D322" s="18" t="s">
        <v>29</v>
      </c>
      <c r="E322" s="17">
        <f>S322</f>
        <v>2.804101852</v>
      </c>
      <c r="F322" s="18" t="s">
        <v>30</v>
      </c>
      <c r="G322" s="19">
        <f>1-Q320</f>
        <v>0.7200207911</v>
      </c>
      <c r="H322" s="18" t="s">
        <v>31</v>
      </c>
      <c r="I322" s="20">
        <f>D319-H319</f>
        <v>0.08687273568</v>
      </c>
      <c r="J322" s="14"/>
      <c r="K322" s="14"/>
      <c r="L322" s="14"/>
      <c r="M322" s="14"/>
      <c r="N322" s="14"/>
      <c r="O322" s="14"/>
      <c r="P322" s="14"/>
      <c r="Q322" s="14"/>
      <c r="R322" s="7" t="s">
        <v>29</v>
      </c>
      <c r="S322" s="8">
        <f>S321+1</f>
        <v>2.804101852</v>
      </c>
    </row>
    <row r="323">
      <c r="A323" s="21"/>
      <c r="B323" s="22"/>
    </row>
    <row r="324">
      <c r="A324" s="23" t="s">
        <v>87</v>
      </c>
      <c r="B324" s="3" t="s">
        <v>2</v>
      </c>
      <c r="C324" s="4" t="s">
        <v>3</v>
      </c>
      <c r="D324" s="4" t="s">
        <v>4</v>
      </c>
      <c r="E324" s="4" t="s">
        <v>5</v>
      </c>
      <c r="F324" s="4" t="s">
        <v>6</v>
      </c>
      <c r="G324" s="4" t="s">
        <v>7</v>
      </c>
      <c r="H324" s="4" t="s">
        <v>8</v>
      </c>
      <c r="I324" s="4" t="s">
        <v>9</v>
      </c>
      <c r="J324" s="4" t="s">
        <v>10</v>
      </c>
      <c r="K324" s="4" t="s">
        <v>11</v>
      </c>
      <c r="L324" s="4" t="s">
        <v>12</v>
      </c>
      <c r="M324" s="4" t="s">
        <v>13</v>
      </c>
      <c r="N324" s="4" t="s">
        <v>14</v>
      </c>
      <c r="O324" s="4" t="s">
        <v>15</v>
      </c>
      <c r="P324" s="4" t="s">
        <v>16</v>
      </c>
      <c r="Q324" s="4" t="s">
        <v>17</v>
      </c>
      <c r="R324" s="5" t="s">
        <v>18</v>
      </c>
      <c r="S324" s="6"/>
    </row>
    <row r="325">
      <c r="A325" s="24"/>
      <c r="B325" s="7" t="s">
        <v>19</v>
      </c>
      <c r="C325" s="4">
        <v>2138.0</v>
      </c>
      <c r="D325" s="4">
        <v>445.0</v>
      </c>
      <c r="E325" s="4">
        <v>0.0</v>
      </c>
      <c r="F325" s="4">
        <v>0.0</v>
      </c>
      <c r="G325" s="4">
        <v>357.0</v>
      </c>
      <c r="H325" s="4">
        <v>4206.0</v>
      </c>
      <c r="I325" s="4">
        <v>2614.0</v>
      </c>
      <c r="J325" s="4">
        <v>0.0</v>
      </c>
      <c r="K325" s="4">
        <v>131.0</v>
      </c>
      <c r="L325" s="4">
        <v>497.0</v>
      </c>
      <c r="M325" s="4">
        <v>15.0</v>
      </c>
      <c r="N325" s="4">
        <v>0.0</v>
      </c>
      <c r="O325" s="4">
        <v>0.0</v>
      </c>
      <c r="P325" s="4">
        <v>0.0</v>
      </c>
      <c r="Q325" s="8">
        <f t="shared" ref="Q325:Q327" si="93">SUM(C325:P325)</f>
        <v>10403</v>
      </c>
      <c r="R325" s="4" t="s">
        <v>20</v>
      </c>
      <c r="S325" s="4" t="s">
        <v>21</v>
      </c>
    </row>
    <row r="326">
      <c r="A326" s="24"/>
      <c r="B326" s="7" t="s">
        <v>22</v>
      </c>
      <c r="C326" s="10">
        <f>C325/Q325</f>
        <v>0.2055176391</v>
      </c>
      <c r="D326" s="10">
        <f>D325/Q325</f>
        <v>0.04277612227</v>
      </c>
      <c r="E326" s="10">
        <f>E325/Q325</f>
        <v>0</v>
      </c>
      <c r="F326" s="10">
        <f>F325/Q325</f>
        <v>0</v>
      </c>
      <c r="G326" s="10">
        <f>G325/Q325</f>
        <v>0.03431702394</v>
      </c>
      <c r="H326" s="9">
        <f>H325/Q325</f>
        <v>0.4043064501</v>
      </c>
      <c r="I326" s="11">
        <f>I325/Q325</f>
        <v>0.2512736711</v>
      </c>
      <c r="J326" s="10">
        <f>J325/Q325</f>
        <v>0</v>
      </c>
      <c r="K326" s="10">
        <f>K325/Q325</f>
        <v>0.01259252139</v>
      </c>
      <c r="L326" s="10">
        <f>L325/Q325</f>
        <v>0.04777468038</v>
      </c>
      <c r="M326" s="10">
        <f>M325/Q325</f>
        <v>0.001441891762</v>
      </c>
      <c r="N326" s="10">
        <f>N325/Q325</f>
        <v>0</v>
      </c>
      <c r="O326" s="10">
        <f>O325/Q325</f>
        <v>0</v>
      </c>
      <c r="P326" s="10">
        <f>P325/Q325</f>
        <v>0</v>
      </c>
      <c r="Q326" s="10">
        <f t="shared" si="93"/>
        <v>1</v>
      </c>
      <c r="R326" s="7" t="s">
        <v>23</v>
      </c>
      <c r="S326" s="8">
        <f>C329*C329</f>
        <v>13.29166703</v>
      </c>
    </row>
    <row r="327">
      <c r="A327" s="24"/>
      <c r="B327" s="7" t="s">
        <v>24</v>
      </c>
      <c r="C327" s="10">
        <f t="shared" ref="C327:P327" si="94">C326*C326</f>
        <v>0.0422375</v>
      </c>
      <c r="D327" s="10">
        <f t="shared" si="94"/>
        <v>0.001829796637</v>
      </c>
      <c r="E327" s="10">
        <f t="shared" si="94"/>
        <v>0</v>
      </c>
      <c r="F327" s="10">
        <f t="shared" si="94"/>
        <v>0</v>
      </c>
      <c r="G327" s="10">
        <f t="shared" si="94"/>
        <v>0.001177658132</v>
      </c>
      <c r="H327" s="10">
        <f t="shared" si="94"/>
        <v>0.1634637056</v>
      </c>
      <c r="I327" s="10">
        <f t="shared" si="94"/>
        <v>0.06313845777</v>
      </c>
      <c r="J327" s="10">
        <f t="shared" si="94"/>
        <v>0</v>
      </c>
      <c r="K327" s="10">
        <f t="shared" si="94"/>
        <v>0.0001585715949</v>
      </c>
      <c r="L327" s="10">
        <f t="shared" si="94"/>
        <v>0.002282420085</v>
      </c>
      <c r="M327" s="10">
        <f t="shared" si="94"/>
        <v>0.000002079051853</v>
      </c>
      <c r="N327" s="10">
        <f t="shared" si="94"/>
        <v>0</v>
      </c>
      <c r="O327" s="10">
        <f t="shared" si="94"/>
        <v>0</v>
      </c>
      <c r="P327" s="10">
        <f t="shared" si="94"/>
        <v>0</v>
      </c>
      <c r="Q327" s="10">
        <f t="shared" si="93"/>
        <v>0.2742901888</v>
      </c>
      <c r="R327" s="12" t="s">
        <v>25</v>
      </c>
      <c r="S327" s="13">
        <f>Q327-H327</f>
        <v>0.1108264833</v>
      </c>
    </row>
    <row r="328">
      <c r="A328" s="24"/>
      <c r="B328" s="7" t="s">
        <v>26</v>
      </c>
      <c r="C328" s="10">
        <f>SUM(C327:P327)</f>
        <v>0.2742901888</v>
      </c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5" t="s">
        <v>27</v>
      </c>
      <c r="S328" s="8">
        <f>S326*S327</f>
        <v>1.473068713</v>
      </c>
    </row>
    <row r="329">
      <c r="A329" s="25"/>
      <c r="B329" s="16" t="s">
        <v>28</v>
      </c>
      <c r="C329" s="17">
        <f>1/C328</f>
        <v>3.645773858</v>
      </c>
      <c r="D329" s="18" t="s">
        <v>29</v>
      </c>
      <c r="E329" s="17">
        <f>S329</f>
        <v>2.473068713</v>
      </c>
      <c r="F329" s="18" t="s">
        <v>30</v>
      </c>
      <c r="G329" s="19">
        <f>1-Q327</f>
        <v>0.7257098112</v>
      </c>
      <c r="H329" s="18" t="s">
        <v>31</v>
      </c>
      <c r="I329" s="20">
        <f>H326-I326</f>
        <v>0.153032779</v>
      </c>
      <c r="J329" s="14"/>
      <c r="K329" s="14"/>
      <c r="L329" s="14"/>
      <c r="M329" s="14"/>
      <c r="N329" s="14"/>
      <c r="O329" s="14"/>
      <c r="P329" s="14"/>
      <c r="Q329" s="14"/>
      <c r="R329" s="7" t="s">
        <v>29</v>
      </c>
      <c r="S329" s="8">
        <f>S328+1</f>
        <v>2.473068713</v>
      </c>
    </row>
    <row r="330">
      <c r="A330" s="21"/>
      <c r="B330" s="22"/>
    </row>
    <row r="331">
      <c r="A331" s="23" t="s">
        <v>88</v>
      </c>
      <c r="B331" s="3" t="s">
        <v>2</v>
      </c>
      <c r="C331" s="4" t="s">
        <v>3</v>
      </c>
      <c r="D331" s="4" t="s">
        <v>4</v>
      </c>
      <c r="E331" s="4" t="s">
        <v>5</v>
      </c>
      <c r="F331" s="4" t="s">
        <v>6</v>
      </c>
      <c r="G331" s="4" t="s">
        <v>7</v>
      </c>
      <c r="H331" s="4" t="s">
        <v>8</v>
      </c>
      <c r="I331" s="4" t="s">
        <v>9</v>
      </c>
      <c r="J331" s="4" t="s">
        <v>10</v>
      </c>
      <c r="K331" s="4" t="s">
        <v>11</v>
      </c>
      <c r="L331" s="4" t="s">
        <v>12</v>
      </c>
      <c r="M331" s="4" t="s">
        <v>13</v>
      </c>
      <c r="N331" s="4" t="s">
        <v>14</v>
      </c>
      <c r="O331" s="4" t="s">
        <v>15</v>
      </c>
      <c r="P331" s="4" t="s">
        <v>16</v>
      </c>
      <c r="Q331" s="4" t="s">
        <v>17</v>
      </c>
      <c r="R331" s="5" t="s">
        <v>18</v>
      </c>
      <c r="S331" s="6"/>
    </row>
    <row r="332">
      <c r="A332" s="24"/>
      <c r="B332" s="7" t="s">
        <v>19</v>
      </c>
      <c r="C332" s="4">
        <v>3451.0</v>
      </c>
      <c r="D332" s="4">
        <v>946.0</v>
      </c>
      <c r="E332" s="4">
        <v>0.0</v>
      </c>
      <c r="F332" s="4">
        <v>0.0</v>
      </c>
      <c r="G332" s="4">
        <v>0.0</v>
      </c>
      <c r="H332" s="4">
        <v>2109.0</v>
      </c>
      <c r="I332" s="4">
        <v>198.0</v>
      </c>
      <c r="J332" s="4">
        <v>0.0</v>
      </c>
      <c r="K332" s="4">
        <v>64.0</v>
      </c>
      <c r="L332" s="4">
        <v>480.0</v>
      </c>
      <c r="M332" s="4">
        <v>0.0</v>
      </c>
      <c r="N332" s="4">
        <v>25.0</v>
      </c>
      <c r="O332" s="4">
        <v>517.0</v>
      </c>
      <c r="P332" s="4">
        <v>0.0</v>
      </c>
      <c r="Q332" s="8">
        <f t="shared" ref="Q332:Q334" si="95">SUM(C332:P332)</f>
        <v>7790</v>
      </c>
      <c r="R332" s="4" t="s">
        <v>20</v>
      </c>
      <c r="S332" s="4" t="s">
        <v>21</v>
      </c>
    </row>
    <row r="333">
      <c r="A333" s="24"/>
      <c r="B333" s="7" t="s">
        <v>22</v>
      </c>
      <c r="C333" s="9">
        <f>C332/Q332</f>
        <v>0.4430038511</v>
      </c>
      <c r="D333" s="10">
        <f>D332/Q332</f>
        <v>0.1214377407</v>
      </c>
      <c r="E333" s="10">
        <f>E332/Q332</f>
        <v>0</v>
      </c>
      <c r="F333" s="10">
        <f>F332/Q332</f>
        <v>0</v>
      </c>
      <c r="G333" s="10">
        <f>G332/Q332</f>
        <v>0</v>
      </c>
      <c r="H333" s="11">
        <f>H332/Q332</f>
        <v>0.2707317073</v>
      </c>
      <c r="I333" s="10">
        <f>I332/Q332</f>
        <v>0.02541720154</v>
      </c>
      <c r="J333" s="10">
        <f>J332/Q332</f>
        <v>0</v>
      </c>
      <c r="K333" s="10">
        <f>K332/Q332</f>
        <v>0.008215661104</v>
      </c>
      <c r="L333" s="10">
        <f>L332/Q332</f>
        <v>0.06161745828</v>
      </c>
      <c r="M333" s="10">
        <f>M332/Q332</f>
        <v>0</v>
      </c>
      <c r="N333" s="10">
        <f>N332/Q332</f>
        <v>0.003209242619</v>
      </c>
      <c r="O333" s="10">
        <f>O332/Q332</f>
        <v>0.06636713736</v>
      </c>
      <c r="P333" s="10">
        <f>P332/Q332</f>
        <v>0</v>
      </c>
      <c r="Q333" s="10">
        <f t="shared" si="95"/>
        <v>1</v>
      </c>
      <c r="R333" s="7" t="s">
        <v>23</v>
      </c>
      <c r="S333" s="8">
        <f>C336*C336</f>
        <v>11.63086019</v>
      </c>
    </row>
    <row r="334">
      <c r="A334" s="24"/>
      <c r="B334" s="7" t="s">
        <v>24</v>
      </c>
      <c r="C334" s="10">
        <f t="shared" ref="C334:P334" si="96">C333*C333</f>
        <v>0.1962524121</v>
      </c>
      <c r="D334" s="10">
        <f t="shared" si="96"/>
        <v>0.01474712486</v>
      </c>
      <c r="E334" s="10">
        <f t="shared" si="96"/>
        <v>0</v>
      </c>
      <c r="F334" s="10">
        <f t="shared" si="96"/>
        <v>0</v>
      </c>
      <c r="G334" s="10">
        <f t="shared" si="96"/>
        <v>0</v>
      </c>
      <c r="H334" s="10">
        <f t="shared" si="96"/>
        <v>0.07329565735</v>
      </c>
      <c r="I334" s="10">
        <f t="shared" si="96"/>
        <v>0.0006460341341</v>
      </c>
      <c r="J334" s="10">
        <f t="shared" si="96"/>
        <v>0</v>
      </c>
      <c r="K334" s="10">
        <f t="shared" si="96"/>
        <v>0.00006749708738</v>
      </c>
      <c r="L334" s="10">
        <f t="shared" si="96"/>
        <v>0.003796711165</v>
      </c>
      <c r="M334" s="10">
        <f t="shared" si="96"/>
        <v>0</v>
      </c>
      <c r="N334" s="10">
        <f t="shared" si="96"/>
        <v>0.00001029923819</v>
      </c>
      <c r="O334" s="10">
        <f t="shared" si="96"/>
        <v>0.004404596921</v>
      </c>
      <c r="P334" s="10">
        <f t="shared" si="96"/>
        <v>0</v>
      </c>
      <c r="Q334" s="10">
        <f t="shared" si="95"/>
        <v>0.2932203328</v>
      </c>
      <c r="R334" s="12" t="s">
        <v>25</v>
      </c>
      <c r="S334" s="13">
        <f>Q334-C334</f>
        <v>0.09696792076</v>
      </c>
    </row>
    <row r="335">
      <c r="A335" s="24"/>
      <c r="B335" s="7" t="s">
        <v>26</v>
      </c>
      <c r="C335" s="10">
        <f>SUM(C334:P334)</f>
        <v>0.2932203328</v>
      </c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5" t="s">
        <v>27</v>
      </c>
      <c r="S335" s="8">
        <f>S333*S334</f>
        <v>1.127820329</v>
      </c>
    </row>
    <row r="336">
      <c r="A336" s="25"/>
      <c r="B336" s="16" t="s">
        <v>28</v>
      </c>
      <c r="C336" s="17">
        <f>1/C335</f>
        <v>3.410404696</v>
      </c>
      <c r="D336" s="18" t="s">
        <v>29</v>
      </c>
      <c r="E336" s="17">
        <f>S336</f>
        <v>2.127820329</v>
      </c>
      <c r="F336" s="18" t="s">
        <v>30</v>
      </c>
      <c r="G336" s="19">
        <f>1-Q334</f>
        <v>0.7067796672</v>
      </c>
      <c r="H336" s="18" t="s">
        <v>31</v>
      </c>
      <c r="I336" s="20">
        <f>C333-H333</f>
        <v>0.1722721438</v>
      </c>
      <c r="J336" s="14"/>
      <c r="K336" s="14"/>
      <c r="L336" s="14"/>
      <c r="M336" s="14"/>
      <c r="N336" s="14"/>
      <c r="O336" s="14"/>
      <c r="P336" s="14"/>
      <c r="Q336" s="14"/>
      <c r="R336" s="7" t="s">
        <v>29</v>
      </c>
      <c r="S336" s="8">
        <f>S335+1</f>
        <v>2.127820329</v>
      </c>
    </row>
    <row r="337">
      <c r="A337" s="21"/>
      <c r="B337" s="22"/>
    </row>
    <row r="338">
      <c r="A338" s="32" t="s">
        <v>89</v>
      </c>
      <c r="B338" s="33" t="s">
        <v>2</v>
      </c>
      <c r="C338" s="34" t="s">
        <v>3</v>
      </c>
      <c r="D338" s="34" t="s">
        <v>4</v>
      </c>
      <c r="E338" s="34" t="s">
        <v>5</v>
      </c>
      <c r="F338" s="34" t="s">
        <v>6</v>
      </c>
      <c r="G338" s="34" t="s">
        <v>7</v>
      </c>
      <c r="H338" s="34" t="s">
        <v>8</v>
      </c>
      <c r="I338" s="34" t="s">
        <v>9</v>
      </c>
      <c r="J338" s="34" t="s">
        <v>10</v>
      </c>
      <c r="K338" s="34" t="s">
        <v>11</v>
      </c>
      <c r="L338" s="34" t="s">
        <v>12</v>
      </c>
      <c r="M338" s="34" t="s">
        <v>13</v>
      </c>
      <c r="N338" s="34" t="s">
        <v>14</v>
      </c>
      <c r="O338" s="34" t="s">
        <v>15</v>
      </c>
      <c r="P338" s="34" t="s">
        <v>16</v>
      </c>
      <c r="Q338" s="34" t="s">
        <v>17</v>
      </c>
      <c r="R338" s="35" t="s">
        <v>18</v>
      </c>
      <c r="S338" s="6"/>
    </row>
    <row r="339">
      <c r="A339" s="24"/>
      <c r="B339" s="36" t="s">
        <v>19</v>
      </c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>
        <f t="shared" ref="Q339:Q341" si="97">SUM(C339:P339)</f>
        <v>0</v>
      </c>
      <c r="R339" s="34" t="s">
        <v>20</v>
      </c>
      <c r="S339" s="34" t="s">
        <v>21</v>
      </c>
    </row>
    <row r="340">
      <c r="A340" s="24"/>
      <c r="B340" s="36" t="s">
        <v>22</v>
      </c>
      <c r="C340" s="38" t="str">
        <f>C339/Q339</f>
        <v>#DIV/0!</v>
      </c>
      <c r="D340" s="38" t="str">
        <f>D339/Q339</f>
        <v>#DIV/0!</v>
      </c>
      <c r="E340" s="38" t="str">
        <f>E339/Q339</f>
        <v>#DIV/0!</v>
      </c>
      <c r="F340" s="38" t="str">
        <f>F339/Q339</f>
        <v>#DIV/0!</v>
      </c>
      <c r="G340" s="38" t="str">
        <f>G339/Q339</f>
        <v>#DIV/0!</v>
      </c>
      <c r="H340" s="38" t="str">
        <f>H339/Q339</f>
        <v>#DIV/0!</v>
      </c>
      <c r="I340" s="38" t="str">
        <f>I339/Q339</f>
        <v>#DIV/0!</v>
      </c>
      <c r="J340" s="38" t="str">
        <f>J339/Q339</f>
        <v>#DIV/0!</v>
      </c>
      <c r="K340" s="38" t="str">
        <f>K339/Q339</f>
        <v>#DIV/0!</v>
      </c>
      <c r="L340" s="38" t="str">
        <f>L339/Q339</f>
        <v>#DIV/0!</v>
      </c>
      <c r="M340" s="38" t="str">
        <f>M339/Q339</f>
        <v>#DIV/0!</v>
      </c>
      <c r="N340" s="38" t="str">
        <f>N339/Q339</f>
        <v>#DIV/0!</v>
      </c>
      <c r="O340" s="38" t="str">
        <f>O339/Q339</f>
        <v>#DIV/0!</v>
      </c>
      <c r="P340" s="38" t="str">
        <f>P339/Q339</f>
        <v>#DIV/0!</v>
      </c>
      <c r="Q340" s="38" t="str">
        <f t="shared" si="97"/>
        <v>#DIV/0!</v>
      </c>
      <c r="R340" s="36" t="s">
        <v>23</v>
      </c>
      <c r="S340" s="37" t="str">
        <f>C343*C343</f>
        <v>#DIV/0!</v>
      </c>
    </row>
    <row r="341">
      <c r="A341" s="24"/>
      <c r="B341" s="36" t="s">
        <v>24</v>
      </c>
      <c r="C341" s="38" t="str">
        <f t="shared" ref="C341:P341" si="98">C340*C340</f>
        <v>#DIV/0!</v>
      </c>
      <c r="D341" s="38" t="str">
        <f t="shared" si="98"/>
        <v>#DIV/0!</v>
      </c>
      <c r="E341" s="38" t="str">
        <f t="shared" si="98"/>
        <v>#DIV/0!</v>
      </c>
      <c r="F341" s="38" t="str">
        <f t="shared" si="98"/>
        <v>#DIV/0!</v>
      </c>
      <c r="G341" s="38" t="str">
        <f t="shared" si="98"/>
        <v>#DIV/0!</v>
      </c>
      <c r="H341" s="38" t="str">
        <f t="shared" si="98"/>
        <v>#DIV/0!</v>
      </c>
      <c r="I341" s="38" t="str">
        <f t="shared" si="98"/>
        <v>#DIV/0!</v>
      </c>
      <c r="J341" s="38" t="str">
        <f t="shared" si="98"/>
        <v>#DIV/0!</v>
      </c>
      <c r="K341" s="38" t="str">
        <f t="shared" si="98"/>
        <v>#DIV/0!</v>
      </c>
      <c r="L341" s="38" t="str">
        <f t="shared" si="98"/>
        <v>#DIV/0!</v>
      </c>
      <c r="M341" s="38" t="str">
        <f t="shared" si="98"/>
        <v>#DIV/0!</v>
      </c>
      <c r="N341" s="38" t="str">
        <f t="shared" si="98"/>
        <v>#DIV/0!</v>
      </c>
      <c r="O341" s="38" t="str">
        <f t="shared" si="98"/>
        <v>#DIV/0!</v>
      </c>
      <c r="P341" s="38" t="str">
        <f t="shared" si="98"/>
        <v>#DIV/0!</v>
      </c>
      <c r="Q341" s="38" t="str">
        <f t="shared" si="97"/>
        <v>#DIV/0!</v>
      </c>
      <c r="R341" s="39" t="s">
        <v>25</v>
      </c>
      <c r="S341" s="37"/>
    </row>
    <row r="342">
      <c r="A342" s="24"/>
      <c r="B342" s="36" t="s">
        <v>26</v>
      </c>
      <c r="C342" s="38" t="str">
        <f>SUM(C341:P341)</f>
        <v>#DIV/0!</v>
      </c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1" t="s">
        <v>27</v>
      </c>
      <c r="S342" s="37" t="str">
        <f>S340*S341</f>
        <v>#DIV/0!</v>
      </c>
    </row>
    <row r="343">
      <c r="A343" s="25"/>
      <c r="B343" s="42" t="s">
        <v>28</v>
      </c>
      <c r="C343" s="43" t="str">
        <f>1/C342</f>
        <v>#DIV/0!</v>
      </c>
      <c r="D343" s="44" t="s">
        <v>29</v>
      </c>
      <c r="E343" s="43" t="str">
        <f>S343</f>
        <v>#DIV/0!</v>
      </c>
      <c r="F343" s="44" t="s">
        <v>30</v>
      </c>
      <c r="G343" s="45" t="str">
        <f>1-Q341</f>
        <v>#DIV/0!</v>
      </c>
      <c r="H343" s="44" t="s">
        <v>31</v>
      </c>
      <c r="I343" s="46"/>
      <c r="J343" s="40"/>
      <c r="K343" s="40"/>
      <c r="L343" s="40"/>
      <c r="M343" s="40"/>
      <c r="N343" s="40"/>
      <c r="O343" s="40"/>
      <c r="P343" s="40"/>
      <c r="Q343" s="40"/>
      <c r="R343" s="36" t="s">
        <v>29</v>
      </c>
      <c r="S343" s="37" t="str">
        <f>S342+1</f>
        <v>#DIV/0!</v>
      </c>
    </row>
    <row r="344">
      <c r="A344" s="21"/>
      <c r="B344" s="22"/>
    </row>
    <row r="345">
      <c r="A345" s="23" t="s">
        <v>90</v>
      </c>
      <c r="B345" s="3" t="s">
        <v>2</v>
      </c>
      <c r="C345" s="4" t="s">
        <v>3</v>
      </c>
      <c r="D345" s="4" t="s">
        <v>4</v>
      </c>
      <c r="E345" s="4" t="s">
        <v>5</v>
      </c>
      <c r="F345" s="4" t="s">
        <v>6</v>
      </c>
      <c r="G345" s="4" t="s">
        <v>7</v>
      </c>
      <c r="H345" s="4" t="s">
        <v>8</v>
      </c>
      <c r="I345" s="4" t="s">
        <v>9</v>
      </c>
      <c r="J345" s="4" t="s">
        <v>10</v>
      </c>
      <c r="K345" s="4" t="s">
        <v>11</v>
      </c>
      <c r="L345" s="4" t="s">
        <v>12</v>
      </c>
      <c r="M345" s="4" t="s">
        <v>13</v>
      </c>
      <c r="N345" s="4" t="s">
        <v>14</v>
      </c>
      <c r="O345" s="4" t="s">
        <v>15</v>
      </c>
      <c r="P345" s="4" t="s">
        <v>16</v>
      </c>
      <c r="Q345" s="4" t="s">
        <v>17</v>
      </c>
      <c r="R345" s="5" t="s">
        <v>18</v>
      </c>
      <c r="S345" s="6"/>
    </row>
    <row r="346">
      <c r="A346" s="24"/>
      <c r="B346" s="7" t="s">
        <v>19</v>
      </c>
      <c r="C346" s="4">
        <v>1013.0</v>
      </c>
      <c r="D346" s="4">
        <v>500.0</v>
      </c>
      <c r="E346" s="4">
        <v>0.0</v>
      </c>
      <c r="F346" s="4">
        <v>3521.0</v>
      </c>
      <c r="G346" s="4">
        <v>163.0</v>
      </c>
      <c r="H346" s="4">
        <v>5133.0</v>
      </c>
      <c r="I346" s="4">
        <v>2868.0</v>
      </c>
      <c r="J346" s="4">
        <v>0.0</v>
      </c>
      <c r="K346" s="4">
        <v>0.0</v>
      </c>
      <c r="L346" s="4">
        <v>252.0</v>
      </c>
      <c r="M346" s="4">
        <v>5072.0</v>
      </c>
      <c r="N346" s="4">
        <v>87.0</v>
      </c>
      <c r="O346" s="4">
        <v>666.0</v>
      </c>
      <c r="P346" s="4">
        <v>0.0</v>
      </c>
      <c r="Q346" s="8">
        <f t="shared" ref="Q346:Q348" si="99">SUM(C346:P346)</f>
        <v>19275</v>
      </c>
      <c r="R346" s="4" t="s">
        <v>20</v>
      </c>
      <c r="S346" s="4" t="s">
        <v>21</v>
      </c>
    </row>
    <row r="347">
      <c r="A347" s="24"/>
      <c r="B347" s="7" t="s">
        <v>22</v>
      </c>
      <c r="C347" s="10">
        <f>C346/Q346</f>
        <v>0.05255512322</v>
      </c>
      <c r="D347" s="10">
        <f>D346/Q346</f>
        <v>0.02594033722</v>
      </c>
      <c r="E347" s="10">
        <f>E346/Q346</f>
        <v>0</v>
      </c>
      <c r="F347" s="10">
        <f>F346/Q346</f>
        <v>0.1826718547</v>
      </c>
      <c r="G347" s="10">
        <f>G346/Q346</f>
        <v>0.008456549935</v>
      </c>
      <c r="H347" s="9">
        <f>H346/Q346</f>
        <v>0.2663035019</v>
      </c>
      <c r="I347" s="10">
        <f>I346/Q346</f>
        <v>0.1487937743</v>
      </c>
      <c r="J347" s="10">
        <f>J346/Q346</f>
        <v>0</v>
      </c>
      <c r="K347" s="10">
        <f>K346/Q346</f>
        <v>0</v>
      </c>
      <c r="L347" s="10">
        <f>L346/Q346</f>
        <v>0.01307392996</v>
      </c>
      <c r="M347" s="11">
        <f>M346/Q346</f>
        <v>0.2631387808</v>
      </c>
      <c r="N347" s="10">
        <f>N346/Q346</f>
        <v>0.004513618677</v>
      </c>
      <c r="O347" s="10">
        <f>O346/Q346</f>
        <v>0.03455252918</v>
      </c>
      <c r="P347" s="10">
        <f>P346/Q346</f>
        <v>0</v>
      </c>
      <c r="Q347" s="10">
        <f t="shared" si="99"/>
        <v>1</v>
      </c>
      <c r="R347" s="7" t="s">
        <v>23</v>
      </c>
      <c r="S347" s="8">
        <f>C350*C350</f>
        <v>24.86063542</v>
      </c>
    </row>
    <row r="348">
      <c r="A348" s="24"/>
      <c r="B348" s="7" t="s">
        <v>24</v>
      </c>
      <c r="C348" s="10">
        <f t="shared" ref="C348:P348" si="100">C347*C347</f>
        <v>0.002762040976</v>
      </c>
      <c r="D348" s="10">
        <f t="shared" si="100"/>
        <v>0.0006729010953</v>
      </c>
      <c r="E348" s="10">
        <f t="shared" si="100"/>
        <v>0</v>
      </c>
      <c r="F348" s="10">
        <f t="shared" si="100"/>
        <v>0.03336900651</v>
      </c>
      <c r="G348" s="10">
        <f t="shared" si="100"/>
        <v>0.00007151323681</v>
      </c>
      <c r="H348" s="10">
        <f t="shared" si="100"/>
        <v>0.07091755515</v>
      </c>
      <c r="I348" s="10">
        <f t="shared" si="100"/>
        <v>0.02213958728</v>
      </c>
      <c r="J348" s="10">
        <f t="shared" si="100"/>
        <v>0</v>
      </c>
      <c r="K348" s="10">
        <f t="shared" si="100"/>
        <v>0</v>
      </c>
      <c r="L348" s="10">
        <f t="shared" si="100"/>
        <v>0.0001709276446</v>
      </c>
      <c r="M348" s="10">
        <f t="shared" si="100"/>
        <v>0.06924201796</v>
      </c>
      <c r="N348" s="10">
        <f t="shared" si="100"/>
        <v>0.00002037275356</v>
      </c>
      <c r="O348" s="10">
        <f t="shared" si="100"/>
        <v>0.001193877273</v>
      </c>
      <c r="P348" s="10">
        <f t="shared" si="100"/>
        <v>0</v>
      </c>
      <c r="Q348" s="10">
        <f t="shared" si="99"/>
        <v>0.2005597999</v>
      </c>
      <c r="R348" s="12" t="s">
        <v>25</v>
      </c>
      <c r="S348" s="13">
        <f>Q348-H348</f>
        <v>0.1296422447</v>
      </c>
    </row>
    <row r="349">
      <c r="A349" s="24"/>
      <c r="B349" s="7" t="s">
        <v>26</v>
      </c>
      <c r="C349" s="10">
        <f>SUM(C348:P348)</f>
        <v>0.2005597999</v>
      </c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5" t="s">
        <v>27</v>
      </c>
      <c r="S349" s="8">
        <f>S347*S348</f>
        <v>3.222988582</v>
      </c>
    </row>
    <row r="350">
      <c r="A350" s="25"/>
      <c r="B350" s="16" t="s">
        <v>28</v>
      </c>
      <c r="C350" s="17">
        <f>1/C349</f>
        <v>4.986044066</v>
      </c>
      <c r="D350" s="18" t="s">
        <v>29</v>
      </c>
      <c r="E350" s="17">
        <f>S350</f>
        <v>4.222988582</v>
      </c>
      <c r="F350" s="18" t="s">
        <v>30</v>
      </c>
      <c r="G350" s="19">
        <f>1-Q348</f>
        <v>0.7994402001</v>
      </c>
      <c r="H350" s="18" t="s">
        <v>31</v>
      </c>
      <c r="I350" s="20">
        <f>H347-M347</f>
        <v>0.003164721141</v>
      </c>
      <c r="J350" s="14"/>
      <c r="K350" s="14"/>
      <c r="L350" s="14"/>
      <c r="M350" s="14"/>
      <c r="N350" s="14"/>
      <c r="O350" s="14"/>
      <c r="P350" s="14"/>
      <c r="Q350" s="14"/>
      <c r="R350" s="7" t="s">
        <v>29</v>
      </c>
      <c r="S350" s="8">
        <f>S349+1</f>
        <v>4.222988582</v>
      </c>
    </row>
    <row r="351">
      <c r="A351" s="21"/>
      <c r="B351" s="22"/>
    </row>
    <row r="352">
      <c r="A352" s="23" t="s">
        <v>91</v>
      </c>
      <c r="B352" s="3" t="s">
        <v>2</v>
      </c>
      <c r="C352" s="4" t="s">
        <v>3</v>
      </c>
      <c r="D352" s="4" t="s">
        <v>4</v>
      </c>
      <c r="E352" s="4" t="s">
        <v>5</v>
      </c>
      <c r="F352" s="4" t="s">
        <v>6</v>
      </c>
      <c r="G352" s="4" t="s">
        <v>7</v>
      </c>
      <c r="H352" s="4" t="s">
        <v>8</v>
      </c>
      <c r="I352" s="4" t="s">
        <v>9</v>
      </c>
      <c r="J352" s="4" t="s">
        <v>10</v>
      </c>
      <c r="K352" s="4" t="s">
        <v>11</v>
      </c>
      <c r="L352" s="4" t="s">
        <v>12</v>
      </c>
      <c r="M352" s="4" t="s">
        <v>13</v>
      </c>
      <c r="N352" s="4" t="s">
        <v>14</v>
      </c>
      <c r="O352" s="4" t="s">
        <v>15</v>
      </c>
      <c r="P352" s="4" t="s">
        <v>16</v>
      </c>
      <c r="Q352" s="4" t="s">
        <v>17</v>
      </c>
      <c r="R352" s="5" t="s">
        <v>18</v>
      </c>
      <c r="S352" s="6"/>
    </row>
    <row r="353">
      <c r="A353" s="24"/>
      <c r="B353" s="7" t="s">
        <v>19</v>
      </c>
      <c r="C353" s="4">
        <v>2350.0</v>
      </c>
      <c r="D353" s="4">
        <v>567.0</v>
      </c>
      <c r="E353" s="4">
        <v>19.0</v>
      </c>
      <c r="F353" s="4">
        <v>169.0</v>
      </c>
      <c r="G353" s="4">
        <v>1628.0</v>
      </c>
      <c r="H353" s="4">
        <v>1924.0</v>
      </c>
      <c r="I353" s="4">
        <v>1333.0</v>
      </c>
      <c r="J353" s="4">
        <v>0.0</v>
      </c>
      <c r="K353" s="4">
        <v>0.0</v>
      </c>
      <c r="L353" s="4">
        <v>140.0</v>
      </c>
      <c r="M353" s="4">
        <v>80.0</v>
      </c>
      <c r="N353" s="4">
        <v>0.0</v>
      </c>
      <c r="O353" s="4">
        <v>23.0</v>
      </c>
      <c r="P353" s="4">
        <v>0.0</v>
      </c>
      <c r="Q353" s="8">
        <f t="shared" ref="Q353:Q355" si="101">SUM(C353:P353)</f>
        <v>8233</v>
      </c>
      <c r="R353" s="4" t="s">
        <v>20</v>
      </c>
      <c r="S353" s="4" t="s">
        <v>21</v>
      </c>
    </row>
    <row r="354">
      <c r="A354" s="24"/>
      <c r="B354" s="7" t="s">
        <v>22</v>
      </c>
      <c r="C354" s="9">
        <f>C353/Q353</f>
        <v>0.2854366574</v>
      </c>
      <c r="D354" s="10">
        <f>D353/Q353</f>
        <v>0.06886918499</v>
      </c>
      <c r="E354" s="10">
        <f>E353/Q353</f>
        <v>0.00230778574</v>
      </c>
      <c r="F354" s="10">
        <f>F353/Q353</f>
        <v>0.02052714685</v>
      </c>
      <c r="G354" s="10">
        <f>G353/Q353</f>
        <v>0.1977407992</v>
      </c>
      <c r="H354" s="11">
        <f>H353/Q353</f>
        <v>0.2336936718</v>
      </c>
      <c r="I354" s="10">
        <f>I353/Q353</f>
        <v>0.161909389</v>
      </c>
      <c r="J354" s="10">
        <f>J353/Q353</f>
        <v>0</v>
      </c>
      <c r="K354" s="10">
        <f>K353/Q353</f>
        <v>0</v>
      </c>
      <c r="L354" s="10">
        <f>L353/Q353</f>
        <v>0.01700473703</v>
      </c>
      <c r="M354" s="10">
        <f>M353/Q353</f>
        <v>0.009716992591</v>
      </c>
      <c r="N354" s="10">
        <f>N353/Q353</f>
        <v>0</v>
      </c>
      <c r="O354" s="10">
        <f>O353/Q353</f>
        <v>0.00279363537</v>
      </c>
      <c r="P354" s="10">
        <f>P353/Q353</f>
        <v>0</v>
      </c>
      <c r="Q354" s="10">
        <f t="shared" si="101"/>
        <v>1</v>
      </c>
      <c r="R354" s="7" t="s">
        <v>23</v>
      </c>
      <c r="S354" s="8">
        <f>C357*C357</f>
        <v>23.34590262</v>
      </c>
    </row>
    <row r="355">
      <c r="A355" s="24"/>
      <c r="B355" s="7" t="s">
        <v>24</v>
      </c>
      <c r="C355" s="10">
        <f t="shared" ref="C355:P355" si="102">C354*C354</f>
        <v>0.08147408536</v>
      </c>
      <c r="D355" s="10">
        <f t="shared" si="102"/>
        <v>0.004742964641</v>
      </c>
      <c r="E355" s="10">
        <f t="shared" si="102"/>
        <v>0.000005325875023</v>
      </c>
      <c r="F355" s="10">
        <f t="shared" si="102"/>
        <v>0.0004213637577</v>
      </c>
      <c r="G355" s="10">
        <f t="shared" si="102"/>
        <v>0.03910142368</v>
      </c>
      <c r="H355" s="10">
        <f t="shared" si="102"/>
        <v>0.05461273224</v>
      </c>
      <c r="I355" s="10">
        <f t="shared" si="102"/>
        <v>0.02621465026</v>
      </c>
      <c r="J355" s="10">
        <f t="shared" si="102"/>
        <v>0</v>
      </c>
      <c r="K355" s="10">
        <f t="shared" si="102"/>
        <v>0</v>
      </c>
      <c r="L355" s="10">
        <f t="shared" si="102"/>
        <v>0.0002891610816</v>
      </c>
      <c r="M355" s="10">
        <f t="shared" si="102"/>
        <v>0.00009441994501</v>
      </c>
      <c r="N355" s="10">
        <f t="shared" si="102"/>
        <v>0</v>
      </c>
      <c r="O355" s="10">
        <f t="shared" si="102"/>
        <v>0.00000780439858</v>
      </c>
      <c r="P355" s="10">
        <f t="shared" si="102"/>
        <v>0</v>
      </c>
      <c r="Q355" s="10">
        <f t="shared" si="101"/>
        <v>0.2069639312</v>
      </c>
      <c r="R355" s="12" t="s">
        <v>25</v>
      </c>
      <c r="S355" s="13">
        <f>Q355-C355</f>
        <v>0.1254898459</v>
      </c>
    </row>
    <row r="356">
      <c r="A356" s="24"/>
      <c r="B356" s="7" t="s">
        <v>26</v>
      </c>
      <c r="C356" s="10">
        <f>SUM(C355:P355)</f>
        <v>0.2069639312</v>
      </c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5" t="s">
        <v>27</v>
      </c>
      <c r="S356" s="8">
        <f>S354*S355</f>
        <v>2.929673722</v>
      </c>
    </row>
    <row r="357">
      <c r="A357" s="25"/>
      <c r="B357" s="16" t="s">
        <v>28</v>
      </c>
      <c r="C357" s="17">
        <f>1/C356</f>
        <v>4.831759785</v>
      </c>
      <c r="D357" s="18" t="s">
        <v>29</v>
      </c>
      <c r="E357" s="17">
        <f>S357</f>
        <v>3.929673722</v>
      </c>
      <c r="F357" s="18" t="s">
        <v>30</v>
      </c>
      <c r="G357" s="19">
        <f>1-Q355</f>
        <v>0.7930360688</v>
      </c>
      <c r="H357" s="18" t="s">
        <v>31</v>
      </c>
      <c r="I357" s="20">
        <f>C354-H354</f>
        <v>0.05174298555</v>
      </c>
      <c r="J357" s="14"/>
      <c r="K357" s="14"/>
      <c r="L357" s="14"/>
      <c r="M357" s="14"/>
      <c r="N357" s="14"/>
      <c r="O357" s="14"/>
      <c r="P357" s="14"/>
      <c r="Q357" s="14"/>
      <c r="R357" s="7" t="s">
        <v>29</v>
      </c>
      <c r="S357" s="8">
        <f>S356+1</f>
        <v>3.929673722</v>
      </c>
    </row>
    <row r="358">
      <c r="A358" s="21"/>
      <c r="B358" s="22"/>
    </row>
    <row r="359">
      <c r="A359" s="23" t="s">
        <v>92</v>
      </c>
      <c r="B359" s="3" t="s">
        <v>2</v>
      </c>
      <c r="C359" s="4" t="s">
        <v>3</v>
      </c>
      <c r="D359" s="4" t="s">
        <v>4</v>
      </c>
      <c r="E359" s="4" t="s">
        <v>5</v>
      </c>
      <c r="F359" s="4" t="s">
        <v>6</v>
      </c>
      <c r="G359" s="4" t="s">
        <v>7</v>
      </c>
      <c r="H359" s="4" t="s">
        <v>8</v>
      </c>
      <c r="I359" s="4" t="s">
        <v>9</v>
      </c>
      <c r="J359" s="4" t="s">
        <v>10</v>
      </c>
      <c r="K359" s="4" t="s">
        <v>11</v>
      </c>
      <c r="L359" s="4" t="s">
        <v>12</v>
      </c>
      <c r="M359" s="4" t="s">
        <v>13</v>
      </c>
      <c r="N359" s="4" t="s">
        <v>14</v>
      </c>
      <c r="O359" s="4" t="s">
        <v>15</v>
      </c>
      <c r="P359" s="4" t="s">
        <v>16</v>
      </c>
      <c r="Q359" s="4" t="s">
        <v>17</v>
      </c>
      <c r="R359" s="5" t="s">
        <v>18</v>
      </c>
      <c r="S359" s="6"/>
    </row>
    <row r="360">
      <c r="A360" s="24"/>
      <c r="B360" s="7" t="s">
        <v>19</v>
      </c>
      <c r="C360" s="4">
        <v>56.0</v>
      </c>
      <c r="D360" s="4">
        <v>575.0</v>
      </c>
      <c r="E360" s="4">
        <v>0.0</v>
      </c>
      <c r="F360" s="4">
        <v>283.0</v>
      </c>
      <c r="G360" s="4">
        <v>0.0</v>
      </c>
      <c r="H360" s="4">
        <v>632.0</v>
      </c>
      <c r="I360" s="4">
        <v>261.0</v>
      </c>
      <c r="J360" s="4">
        <v>867.0</v>
      </c>
      <c r="K360" s="4">
        <v>0.0</v>
      </c>
      <c r="L360" s="4">
        <v>484.0</v>
      </c>
      <c r="M360" s="4">
        <v>0.0</v>
      </c>
      <c r="N360" s="4">
        <v>0.0</v>
      </c>
      <c r="O360" s="4">
        <v>0.0</v>
      </c>
      <c r="P360" s="4">
        <v>0.0</v>
      </c>
      <c r="Q360" s="8">
        <f t="shared" ref="Q360:Q362" si="103">SUM(C360:P360)</f>
        <v>3158</v>
      </c>
      <c r="R360" s="4" t="s">
        <v>20</v>
      </c>
      <c r="S360" s="4" t="s">
        <v>21</v>
      </c>
    </row>
    <row r="361">
      <c r="A361" s="24"/>
      <c r="B361" s="7" t="s">
        <v>22</v>
      </c>
      <c r="C361" s="10">
        <f>C360/Q360</f>
        <v>0.01773274224</v>
      </c>
      <c r="D361" s="10">
        <f>D360/Q360</f>
        <v>0.1820772641</v>
      </c>
      <c r="E361" s="10">
        <f>E360/Q360</f>
        <v>0</v>
      </c>
      <c r="F361" s="10">
        <f>F360/Q360</f>
        <v>0.08961367954</v>
      </c>
      <c r="G361" s="10">
        <f>G360/Q360</f>
        <v>0</v>
      </c>
      <c r="H361" s="11">
        <f>H360/Q360</f>
        <v>0.2001266624</v>
      </c>
      <c r="I361" s="10">
        <f>I360/Q360</f>
        <v>0.08264724509</v>
      </c>
      <c r="J361" s="9">
        <f>J360/Q360</f>
        <v>0.2745408486</v>
      </c>
      <c r="K361" s="10">
        <f>K360/Q360</f>
        <v>0</v>
      </c>
      <c r="L361" s="10">
        <f>L360/Q360</f>
        <v>0.1532615579</v>
      </c>
      <c r="M361" s="10">
        <f>M360/Q360</f>
        <v>0</v>
      </c>
      <c r="N361" s="10">
        <f>N360/Q360</f>
        <v>0</v>
      </c>
      <c r="O361" s="10">
        <f>O360/Q360</f>
        <v>0</v>
      </c>
      <c r="P361" s="10">
        <f>P360/Q360</f>
        <v>0</v>
      </c>
      <c r="Q361" s="10">
        <f t="shared" si="103"/>
        <v>1</v>
      </c>
      <c r="R361" s="7" t="s">
        <v>23</v>
      </c>
      <c r="S361" s="8">
        <f>C364*C364</f>
        <v>28.52342692</v>
      </c>
    </row>
    <row r="362">
      <c r="A362" s="24"/>
      <c r="B362" s="7" t="s">
        <v>24</v>
      </c>
      <c r="C362" s="10">
        <f t="shared" ref="C362:P362" si="104">C361*C361</f>
        <v>0.0003144501474</v>
      </c>
      <c r="D362" s="10">
        <f t="shared" si="104"/>
        <v>0.0331521301</v>
      </c>
      <c r="E362" s="10">
        <f t="shared" si="104"/>
        <v>0</v>
      </c>
      <c r="F362" s="10">
        <f t="shared" si="104"/>
        <v>0.008030611561</v>
      </c>
      <c r="G362" s="10">
        <f t="shared" si="104"/>
        <v>0</v>
      </c>
      <c r="H362" s="10">
        <f t="shared" si="104"/>
        <v>0.04005068102</v>
      </c>
      <c r="I362" s="10">
        <f t="shared" si="104"/>
        <v>0.006830567121</v>
      </c>
      <c r="J362" s="10">
        <f t="shared" si="104"/>
        <v>0.07537267757</v>
      </c>
      <c r="K362" s="10">
        <f t="shared" si="104"/>
        <v>0</v>
      </c>
      <c r="L362" s="10">
        <f t="shared" si="104"/>
        <v>0.02348910514</v>
      </c>
      <c r="M362" s="10">
        <f t="shared" si="104"/>
        <v>0</v>
      </c>
      <c r="N362" s="10">
        <f t="shared" si="104"/>
        <v>0</v>
      </c>
      <c r="O362" s="10">
        <f t="shared" si="104"/>
        <v>0</v>
      </c>
      <c r="P362" s="10">
        <f t="shared" si="104"/>
        <v>0</v>
      </c>
      <c r="Q362" s="10">
        <f t="shared" si="103"/>
        <v>0.1872402227</v>
      </c>
      <c r="R362" s="12" t="s">
        <v>25</v>
      </c>
      <c r="S362" s="13">
        <f>Q362-J362</f>
        <v>0.1118675451</v>
      </c>
    </row>
    <row r="363">
      <c r="A363" s="24"/>
      <c r="B363" s="7" t="s">
        <v>26</v>
      </c>
      <c r="C363" s="10">
        <f>SUM(C362:P362)</f>
        <v>0.1872402227</v>
      </c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5" t="s">
        <v>27</v>
      </c>
      <c r="S363" s="8">
        <f>S361*S362</f>
        <v>3.190845747</v>
      </c>
    </row>
    <row r="364">
      <c r="A364" s="25"/>
      <c r="B364" s="16" t="s">
        <v>28</v>
      </c>
      <c r="C364" s="17">
        <f>1/C363</f>
        <v>5.340732807</v>
      </c>
      <c r="D364" s="18" t="s">
        <v>29</v>
      </c>
      <c r="E364" s="17">
        <f>S364</f>
        <v>4.190845747</v>
      </c>
      <c r="F364" s="18" t="s">
        <v>30</v>
      </c>
      <c r="G364" s="19">
        <f>1-Q362</f>
        <v>0.8127597773</v>
      </c>
      <c r="H364" s="18" t="s">
        <v>31</v>
      </c>
      <c r="I364" s="20">
        <f>J361-H361</f>
        <v>0.07441418619</v>
      </c>
      <c r="J364" s="14"/>
      <c r="K364" s="14"/>
      <c r="L364" s="14"/>
      <c r="M364" s="14"/>
      <c r="N364" s="14"/>
      <c r="O364" s="14"/>
      <c r="P364" s="14"/>
      <c r="Q364" s="14"/>
      <c r="R364" s="7" t="s">
        <v>29</v>
      </c>
      <c r="S364" s="8">
        <f>S363+1</f>
        <v>4.190845747</v>
      </c>
    </row>
    <row r="365">
      <c r="A365" s="21"/>
      <c r="B365" s="22"/>
    </row>
    <row r="366">
      <c r="A366" s="23" t="s">
        <v>93</v>
      </c>
      <c r="B366" s="3" t="s">
        <v>2</v>
      </c>
      <c r="C366" s="4" t="s">
        <v>3</v>
      </c>
      <c r="D366" s="4" t="s">
        <v>4</v>
      </c>
      <c r="E366" s="4" t="s">
        <v>5</v>
      </c>
      <c r="F366" s="4" t="s">
        <v>6</v>
      </c>
      <c r="G366" s="4" t="s">
        <v>7</v>
      </c>
      <c r="H366" s="4" t="s">
        <v>8</v>
      </c>
      <c r="I366" s="4" t="s">
        <v>9</v>
      </c>
      <c r="J366" s="4" t="s">
        <v>10</v>
      </c>
      <c r="K366" s="4" t="s">
        <v>11</v>
      </c>
      <c r="L366" s="4" t="s">
        <v>12</v>
      </c>
      <c r="M366" s="4" t="s">
        <v>13</v>
      </c>
      <c r="N366" s="4" t="s">
        <v>14</v>
      </c>
      <c r="O366" s="4" t="s">
        <v>15</v>
      </c>
      <c r="P366" s="4" t="s">
        <v>16</v>
      </c>
      <c r="Q366" s="4" t="s">
        <v>17</v>
      </c>
      <c r="R366" s="5" t="s">
        <v>18</v>
      </c>
      <c r="S366" s="6"/>
    </row>
    <row r="367">
      <c r="A367" s="24"/>
      <c r="B367" s="7" t="s">
        <v>19</v>
      </c>
      <c r="C367" s="4">
        <v>2072.0</v>
      </c>
      <c r="D367" s="4">
        <v>3190.0</v>
      </c>
      <c r="E367" s="4">
        <v>0.0</v>
      </c>
      <c r="F367" s="4">
        <v>1712.0</v>
      </c>
      <c r="G367" s="4">
        <v>1785.0</v>
      </c>
      <c r="H367" s="4">
        <v>2576.0</v>
      </c>
      <c r="I367" s="4">
        <v>3169.0</v>
      </c>
      <c r="J367" s="4">
        <v>0.0</v>
      </c>
      <c r="K367" s="4">
        <v>373.0</v>
      </c>
      <c r="L367" s="4">
        <v>2751.0</v>
      </c>
      <c r="M367" s="4">
        <v>3013.0</v>
      </c>
      <c r="N367" s="4">
        <v>3104.0</v>
      </c>
      <c r="O367" s="4">
        <v>1295.0</v>
      </c>
      <c r="P367" s="4">
        <v>0.0</v>
      </c>
      <c r="Q367" s="8">
        <f t="shared" ref="Q367:Q369" si="105">SUM(C367:P367)</f>
        <v>25040</v>
      </c>
      <c r="R367" s="4" t="s">
        <v>20</v>
      </c>
      <c r="S367" s="4" t="s">
        <v>21</v>
      </c>
    </row>
    <row r="368">
      <c r="A368" s="24"/>
      <c r="B368" s="7" t="s">
        <v>22</v>
      </c>
      <c r="C368" s="10">
        <f>C367/Q367</f>
        <v>0.08274760383</v>
      </c>
      <c r="D368" s="9">
        <f>D367/Q367</f>
        <v>0.1273961661</v>
      </c>
      <c r="E368" s="10">
        <f>E367/Q367</f>
        <v>0</v>
      </c>
      <c r="F368" s="10">
        <f>F367/Q367</f>
        <v>0.06837060703</v>
      </c>
      <c r="G368" s="10">
        <f>G367/Q367</f>
        <v>0.07128594249</v>
      </c>
      <c r="H368" s="10">
        <f>H367/Q367</f>
        <v>0.1028753994</v>
      </c>
      <c r="I368" s="11">
        <f>I367/Q367</f>
        <v>0.126557508</v>
      </c>
      <c r="J368" s="10">
        <f>J367/Q367</f>
        <v>0</v>
      </c>
      <c r="K368" s="10">
        <f>K367/Q367</f>
        <v>0.01489616613</v>
      </c>
      <c r="L368" s="10">
        <f>L367/Q367</f>
        <v>0.1098642173</v>
      </c>
      <c r="M368" s="10">
        <f>M367/Q367</f>
        <v>0.120327476</v>
      </c>
      <c r="N368" s="10">
        <f>N367/Q367</f>
        <v>0.1239616613</v>
      </c>
      <c r="O368" s="10">
        <f>O367/Q367</f>
        <v>0.0517172524</v>
      </c>
      <c r="P368" s="10">
        <f>P367/Q367</f>
        <v>0</v>
      </c>
      <c r="Q368" s="10">
        <f t="shared" si="105"/>
        <v>1</v>
      </c>
      <c r="R368" s="7" t="s">
        <v>23</v>
      </c>
      <c r="S368" s="8">
        <f>C371*C371</f>
        <v>92.02113024</v>
      </c>
    </row>
    <row r="369">
      <c r="A369" s="24"/>
      <c r="B369" s="7" t="s">
        <v>24</v>
      </c>
      <c r="C369" s="10">
        <f t="shared" ref="C369:P369" si="106">C368*C368</f>
        <v>0.00684716594</v>
      </c>
      <c r="D369" s="10">
        <f t="shared" si="106"/>
        <v>0.01622978315</v>
      </c>
      <c r="E369" s="10">
        <f t="shared" si="106"/>
        <v>0</v>
      </c>
      <c r="F369" s="10">
        <f t="shared" si="106"/>
        <v>0.004674539905</v>
      </c>
      <c r="G369" s="10">
        <f t="shared" si="106"/>
        <v>0.005081685597</v>
      </c>
      <c r="H369" s="10">
        <f t="shared" si="106"/>
        <v>0.01058334779</v>
      </c>
      <c r="I369" s="10">
        <f t="shared" si="106"/>
        <v>0.01601680283</v>
      </c>
      <c r="J369" s="10">
        <f t="shared" si="106"/>
        <v>0</v>
      </c>
      <c r="K369" s="10">
        <f t="shared" si="106"/>
        <v>0.0002218957655</v>
      </c>
      <c r="L369" s="10">
        <f t="shared" si="106"/>
        <v>0.01207014623</v>
      </c>
      <c r="M369" s="10">
        <f t="shared" si="106"/>
        <v>0.01447870149</v>
      </c>
      <c r="N369" s="10">
        <f t="shared" si="106"/>
        <v>0.01536649348</v>
      </c>
      <c r="O369" s="10">
        <f t="shared" si="106"/>
        <v>0.002674674195</v>
      </c>
      <c r="P369" s="10">
        <f t="shared" si="106"/>
        <v>0</v>
      </c>
      <c r="Q369" s="10">
        <f t="shared" si="105"/>
        <v>0.1042452364</v>
      </c>
      <c r="R369" s="12" t="s">
        <v>25</v>
      </c>
      <c r="S369" s="13">
        <f>Q369-D369</f>
        <v>0.08801545323</v>
      </c>
    </row>
    <row r="370">
      <c r="A370" s="24"/>
      <c r="B370" s="7" t="s">
        <v>26</v>
      </c>
      <c r="C370" s="10">
        <f>SUM(C369:P369)</f>
        <v>0.1042452364</v>
      </c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5" t="s">
        <v>27</v>
      </c>
      <c r="S370" s="8">
        <f>S368*S369</f>
        <v>8.099281485</v>
      </c>
    </row>
    <row r="371">
      <c r="A371" s="25"/>
      <c r="B371" s="16" t="s">
        <v>28</v>
      </c>
      <c r="C371" s="17">
        <f>1/C370</f>
        <v>9.592764473</v>
      </c>
      <c r="D371" s="18" t="s">
        <v>29</v>
      </c>
      <c r="E371" s="17">
        <f>S371</f>
        <v>9.099281485</v>
      </c>
      <c r="F371" s="18" t="s">
        <v>30</v>
      </c>
      <c r="G371" s="19">
        <f>1-Q369</f>
        <v>0.8957547636</v>
      </c>
      <c r="H371" s="18" t="s">
        <v>31</v>
      </c>
      <c r="I371" s="20">
        <f>D368-I368</f>
        <v>0.000838658147</v>
      </c>
      <c r="J371" s="14"/>
      <c r="K371" s="14"/>
      <c r="L371" s="14"/>
      <c r="M371" s="14"/>
      <c r="N371" s="14"/>
      <c r="O371" s="14"/>
      <c r="P371" s="14"/>
      <c r="Q371" s="14"/>
      <c r="R371" s="7" t="s">
        <v>29</v>
      </c>
      <c r="S371" s="8">
        <f>S370+1</f>
        <v>9.099281485</v>
      </c>
    </row>
    <row r="372">
      <c r="A372" s="21"/>
      <c r="B372" s="22"/>
    </row>
    <row r="373">
      <c r="A373" s="23" t="s">
        <v>94</v>
      </c>
      <c r="B373" s="3" t="s">
        <v>2</v>
      </c>
      <c r="C373" s="4" t="s">
        <v>3</v>
      </c>
      <c r="D373" s="4" t="s">
        <v>4</v>
      </c>
      <c r="E373" s="4" t="s">
        <v>5</v>
      </c>
      <c r="F373" s="4" t="s">
        <v>6</v>
      </c>
      <c r="G373" s="4" t="s">
        <v>7</v>
      </c>
      <c r="H373" s="4" t="s">
        <v>8</v>
      </c>
      <c r="I373" s="4" t="s">
        <v>9</v>
      </c>
      <c r="J373" s="4" t="s">
        <v>10</v>
      </c>
      <c r="K373" s="4" t="s">
        <v>11</v>
      </c>
      <c r="L373" s="4" t="s">
        <v>12</v>
      </c>
      <c r="M373" s="4" t="s">
        <v>13</v>
      </c>
      <c r="N373" s="4" t="s">
        <v>14</v>
      </c>
      <c r="O373" s="4" t="s">
        <v>15</v>
      </c>
      <c r="P373" s="4" t="s">
        <v>16</v>
      </c>
      <c r="Q373" s="4" t="s">
        <v>17</v>
      </c>
      <c r="R373" s="5" t="s">
        <v>18</v>
      </c>
      <c r="S373" s="6"/>
    </row>
    <row r="374">
      <c r="A374" s="24"/>
      <c r="B374" s="7" t="s">
        <v>19</v>
      </c>
      <c r="C374" s="4">
        <v>239.0</v>
      </c>
      <c r="D374" s="4">
        <v>2930.0</v>
      </c>
      <c r="E374" s="4">
        <v>0.0</v>
      </c>
      <c r="F374" s="4">
        <v>0.0</v>
      </c>
      <c r="G374" s="4">
        <v>0.0</v>
      </c>
      <c r="H374" s="4">
        <v>2673.0</v>
      </c>
      <c r="I374" s="4">
        <v>1577.0</v>
      </c>
      <c r="J374" s="4">
        <v>0.0</v>
      </c>
      <c r="K374" s="4">
        <v>55.0</v>
      </c>
      <c r="L374" s="4">
        <v>69.0</v>
      </c>
      <c r="M374" s="4">
        <v>0.0</v>
      </c>
      <c r="N374" s="4">
        <v>0.0</v>
      </c>
      <c r="O374" s="4">
        <v>0.0</v>
      </c>
      <c r="P374" s="4">
        <v>0.0</v>
      </c>
      <c r="Q374" s="8">
        <f t="shared" ref="Q374:Q376" si="107">SUM(C374:P374)</f>
        <v>7543</v>
      </c>
      <c r="R374" s="4" t="s">
        <v>20</v>
      </c>
      <c r="S374" s="4" t="s">
        <v>21</v>
      </c>
    </row>
    <row r="375">
      <c r="A375" s="24"/>
      <c r="B375" s="7" t="s">
        <v>22</v>
      </c>
      <c r="C375" s="10">
        <f>C374/Q374</f>
        <v>0.03168500597</v>
      </c>
      <c r="D375" s="9">
        <f>D374/Q374</f>
        <v>0.3884396129</v>
      </c>
      <c r="E375" s="10">
        <f>E374/Q374</f>
        <v>0</v>
      </c>
      <c r="F375" s="10">
        <f>F374/Q374</f>
        <v>0</v>
      </c>
      <c r="G375" s="10">
        <f>G374/Q374</f>
        <v>0</v>
      </c>
      <c r="H375" s="11">
        <f>H374/Q374</f>
        <v>0.3543682885</v>
      </c>
      <c r="I375" s="10">
        <f>I374/Q374</f>
        <v>0.2090680101</v>
      </c>
      <c r="J375" s="10">
        <f>J374/Q374</f>
        <v>0</v>
      </c>
      <c r="K375" s="10">
        <f>K374/Q374</f>
        <v>0.00729152857</v>
      </c>
      <c r="L375" s="10">
        <f>L374/Q374</f>
        <v>0.009147554024</v>
      </c>
      <c r="M375" s="10">
        <f>M374/Q374</f>
        <v>0</v>
      </c>
      <c r="N375" s="10">
        <f>N374/Q374</f>
        <v>0</v>
      </c>
      <c r="O375" s="10">
        <f>O374/Q374</f>
        <v>0</v>
      </c>
      <c r="P375" s="10">
        <f>P374/Q374</f>
        <v>0</v>
      </c>
      <c r="Q375" s="10">
        <f t="shared" si="107"/>
        <v>1</v>
      </c>
      <c r="R375" s="7" t="s">
        <v>23</v>
      </c>
      <c r="S375" s="8">
        <f>C378*C378</f>
        <v>9.686010552</v>
      </c>
    </row>
    <row r="376">
      <c r="A376" s="24"/>
      <c r="B376" s="7" t="s">
        <v>24</v>
      </c>
      <c r="C376" s="10">
        <f t="shared" ref="C376:P376" si="108">C375*C375</f>
        <v>0.001003939603</v>
      </c>
      <c r="D376" s="10">
        <f t="shared" si="108"/>
        <v>0.1508853329</v>
      </c>
      <c r="E376" s="10">
        <f t="shared" si="108"/>
        <v>0</v>
      </c>
      <c r="F376" s="10">
        <f t="shared" si="108"/>
        <v>0</v>
      </c>
      <c r="G376" s="10">
        <f t="shared" si="108"/>
        <v>0</v>
      </c>
      <c r="H376" s="10">
        <f t="shared" si="108"/>
        <v>0.1255768839</v>
      </c>
      <c r="I376" s="10">
        <f t="shared" si="108"/>
        <v>0.04370943284</v>
      </c>
      <c r="J376" s="10">
        <f t="shared" si="108"/>
        <v>0</v>
      </c>
      <c r="K376" s="10">
        <f t="shared" si="108"/>
        <v>0.00005316638888</v>
      </c>
      <c r="L376" s="10">
        <f t="shared" si="108"/>
        <v>0.00008367774461</v>
      </c>
      <c r="M376" s="10">
        <f t="shared" si="108"/>
        <v>0</v>
      </c>
      <c r="N376" s="10">
        <f t="shared" si="108"/>
        <v>0</v>
      </c>
      <c r="O376" s="10">
        <f t="shared" si="108"/>
        <v>0</v>
      </c>
      <c r="P376" s="10">
        <f t="shared" si="108"/>
        <v>0</v>
      </c>
      <c r="Q376" s="10">
        <f t="shared" si="107"/>
        <v>0.3213124333</v>
      </c>
      <c r="R376" s="12" t="s">
        <v>25</v>
      </c>
      <c r="S376" s="13">
        <f>Q376-D376</f>
        <v>0.1704271005</v>
      </c>
    </row>
    <row r="377">
      <c r="A377" s="24"/>
      <c r="B377" s="7" t="s">
        <v>26</v>
      </c>
      <c r="C377" s="10">
        <f>SUM(C376:P376)</f>
        <v>0.3213124333</v>
      </c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5" t="s">
        <v>27</v>
      </c>
      <c r="S377" s="8">
        <f>S375*S376</f>
        <v>1.650758693</v>
      </c>
    </row>
    <row r="378">
      <c r="A378" s="25"/>
      <c r="B378" s="16" t="s">
        <v>28</v>
      </c>
      <c r="C378" s="17">
        <f>1/C377</f>
        <v>3.11223562</v>
      </c>
      <c r="D378" s="18" t="s">
        <v>29</v>
      </c>
      <c r="E378" s="17">
        <f>S378</f>
        <v>2.650758693</v>
      </c>
      <c r="F378" s="18" t="s">
        <v>30</v>
      </c>
      <c r="G378" s="19">
        <f>1-Q376</f>
        <v>0.6786875667</v>
      </c>
      <c r="H378" s="18" t="s">
        <v>31</v>
      </c>
      <c r="I378" s="20">
        <f>D375-H375</f>
        <v>0.03407132441</v>
      </c>
      <c r="J378" s="14"/>
      <c r="K378" s="14"/>
      <c r="L378" s="14"/>
      <c r="M378" s="14"/>
      <c r="N378" s="14"/>
      <c r="O378" s="14"/>
      <c r="P378" s="14"/>
      <c r="Q378" s="14"/>
      <c r="R378" s="7" t="s">
        <v>29</v>
      </c>
      <c r="S378" s="8">
        <f>S377+1</f>
        <v>2.650758693</v>
      </c>
    </row>
    <row r="379">
      <c r="A379" s="21"/>
      <c r="B379" s="22"/>
    </row>
    <row r="380">
      <c r="A380" s="23" t="s">
        <v>95</v>
      </c>
      <c r="B380" s="3" t="s">
        <v>2</v>
      </c>
      <c r="C380" s="4" t="s">
        <v>3</v>
      </c>
      <c r="D380" s="4" t="s">
        <v>4</v>
      </c>
      <c r="E380" s="4" t="s">
        <v>5</v>
      </c>
      <c r="F380" s="4" t="s">
        <v>6</v>
      </c>
      <c r="G380" s="4" t="s">
        <v>7</v>
      </c>
      <c r="H380" s="4" t="s">
        <v>8</v>
      </c>
      <c r="I380" s="4" t="s">
        <v>9</v>
      </c>
      <c r="J380" s="4" t="s">
        <v>10</v>
      </c>
      <c r="K380" s="4" t="s">
        <v>11</v>
      </c>
      <c r="L380" s="4" t="s">
        <v>12</v>
      </c>
      <c r="M380" s="4" t="s">
        <v>13</v>
      </c>
      <c r="N380" s="4" t="s">
        <v>14</v>
      </c>
      <c r="O380" s="4" t="s">
        <v>15</v>
      </c>
      <c r="P380" s="4" t="s">
        <v>16</v>
      </c>
      <c r="Q380" s="4" t="s">
        <v>17</v>
      </c>
      <c r="R380" s="5" t="s">
        <v>18</v>
      </c>
      <c r="S380" s="6"/>
    </row>
    <row r="381">
      <c r="A381" s="24"/>
      <c r="B381" s="7" t="s">
        <v>19</v>
      </c>
      <c r="C381" s="4">
        <v>323.0</v>
      </c>
      <c r="D381" s="4">
        <v>53.0</v>
      </c>
      <c r="E381" s="4">
        <v>0.0</v>
      </c>
      <c r="F381" s="4">
        <v>13.0</v>
      </c>
      <c r="G381" s="4">
        <v>0.0</v>
      </c>
      <c r="H381" s="4">
        <v>909.0</v>
      </c>
      <c r="I381" s="4">
        <v>0.0</v>
      </c>
      <c r="J381" s="4">
        <v>0.0</v>
      </c>
      <c r="K381" s="4">
        <v>0.0</v>
      </c>
      <c r="L381" s="4">
        <v>68.0</v>
      </c>
      <c r="M381" s="4">
        <v>0.0</v>
      </c>
      <c r="N381" s="4">
        <v>0.0</v>
      </c>
      <c r="O381" s="4">
        <v>1118.0</v>
      </c>
      <c r="P381" s="4">
        <v>0.0</v>
      </c>
      <c r="Q381" s="8">
        <f t="shared" ref="Q381:Q383" si="109">SUM(C381:P381)</f>
        <v>2484</v>
      </c>
      <c r="R381" s="4" t="s">
        <v>20</v>
      </c>
      <c r="S381" s="4" t="s">
        <v>21</v>
      </c>
    </row>
    <row r="382">
      <c r="A382" s="24"/>
      <c r="B382" s="7" t="s">
        <v>22</v>
      </c>
      <c r="C382" s="10">
        <f>C381/Q381</f>
        <v>0.1300322061</v>
      </c>
      <c r="D382" s="10">
        <f>D381/Q381</f>
        <v>0.02133655395</v>
      </c>
      <c r="E382" s="10">
        <f>E381/Q381</f>
        <v>0</v>
      </c>
      <c r="F382" s="10">
        <f>F381/Q381</f>
        <v>0.005233494364</v>
      </c>
      <c r="G382" s="10">
        <f>G381/Q381</f>
        <v>0</v>
      </c>
      <c r="H382" s="11">
        <f>H381/Q381</f>
        <v>0.365942029</v>
      </c>
      <c r="I382" s="10">
        <f>I381/Q381</f>
        <v>0</v>
      </c>
      <c r="J382" s="10">
        <f>J381/Q381</f>
        <v>0</v>
      </c>
      <c r="K382" s="10">
        <f>K381/Q381</f>
        <v>0</v>
      </c>
      <c r="L382" s="10">
        <f>L381/Q381</f>
        <v>0.02737520129</v>
      </c>
      <c r="M382" s="10">
        <f>M381/Q381</f>
        <v>0</v>
      </c>
      <c r="N382" s="10">
        <f>N381/Q381</f>
        <v>0</v>
      </c>
      <c r="O382" s="9">
        <f>O381/Q381</f>
        <v>0.4500805153</v>
      </c>
      <c r="P382" s="10">
        <f>P381/Q381</f>
        <v>0</v>
      </c>
      <c r="Q382" s="10">
        <f t="shared" si="109"/>
        <v>1</v>
      </c>
      <c r="R382" s="7" t="s">
        <v>23</v>
      </c>
      <c r="S382" s="8">
        <f>C385*C385</f>
        <v>7.951658924</v>
      </c>
    </row>
    <row r="383">
      <c r="A383" s="24"/>
      <c r="B383" s="7" t="s">
        <v>24</v>
      </c>
      <c r="C383" s="10">
        <f t="shared" ref="C383:P383" si="110">C382*C382</f>
        <v>0.01690837463</v>
      </c>
      <c r="D383" s="10">
        <f t="shared" si="110"/>
        <v>0.0004552485343</v>
      </c>
      <c r="E383" s="10">
        <f t="shared" si="110"/>
        <v>0</v>
      </c>
      <c r="F383" s="10">
        <f t="shared" si="110"/>
        <v>0.00002738946326</v>
      </c>
      <c r="G383" s="10">
        <f t="shared" si="110"/>
        <v>0</v>
      </c>
      <c r="H383" s="10">
        <f t="shared" si="110"/>
        <v>0.1339135686</v>
      </c>
      <c r="I383" s="10">
        <f t="shared" si="110"/>
        <v>0</v>
      </c>
      <c r="J383" s="10">
        <f t="shared" si="110"/>
        <v>0</v>
      </c>
      <c r="K383" s="10">
        <f t="shared" si="110"/>
        <v>0</v>
      </c>
      <c r="L383" s="10">
        <f t="shared" si="110"/>
        <v>0.0007494016456</v>
      </c>
      <c r="M383" s="10">
        <f t="shared" si="110"/>
        <v>0</v>
      </c>
      <c r="N383" s="10">
        <f t="shared" si="110"/>
        <v>0</v>
      </c>
      <c r="O383" s="10">
        <f t="shared" si="110"/>
        <v>0.2025724703</v>
      </c>
      <c r="P383" s="10">
        <f t="shared" si="110"/>
        <v>0</v>
      </c>
      <c r="Q383" s="10">
        <f t="shared" si="109"/>
        <v>0.3546264531</v>
      </c>
      <c r="R383" s="12" t="s">
        <v>25</v>
      </c>
      <c r="S383" s="13">
        <f>Q383-O383</f>
        <v>0.1520539828</v>
      </c>
    </row>
    <row r="384">
      <c r="A384" s="24"/>
      <c r="B384" s="7" t="s">
        <v>26</v>
      </c>
      <c r="C384" s="10">
        <f>SUM(C383:P383)</f>
        <v>0.3546264531</v>
      </c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5" t="s">
        <v>27</v>
      </c>
      <c r="S384" s="8">
        <f>S382*S383</f>
        <v>1.20908141</v>
      </c>
    </row>
    <row r="385">
      <c r="A385" s="25"/>
      <c r="B385" s="16" t="s">
        <v>28</v>
      </c>
      <c r="C385" s="17">
        <f>1/C384</f>
        <v>2.8198686</v>
      </c>
      <c r="D385" s="18" t="s">
        <v>29</v>
      </c>
      <c r="E385" s="17">
        <f>S385</f>
        <v>2.20908141</v>
      </c>
      <c r="F385" s="18" t="s">
        <v>30</v>
      </c>
      <c r="G385" s="19">
        <f>1-Q383</f>
        <v>0.6453735469</v>
      </c>
      <c r="H385" s="18" t="s">
        <v>31</v>
      </c>
      <c r="I385" s="20">
        <f>O382-H382</f>
        <v>0.08413848631</v>
      </c>
      <c r="J385" s="14"/>
      <c r="K385" s="14"/>
      <c r="L385" s="14"/>
      <c r="M385" s="14"/>
      <c r="N385" s="14"/>
      <c r="O385" s="14"/>
      <c r="P385" s="14"/>
      <c r="Q385" s="14"/>
      <c r="R385" s="7" t="s">
        <v>29</v>
      </c>
      <c r="S385" s="8">
        <f>S384+1</f>
        <v>2.20908141</v>
      </c>
    </row>
    <row r="386">
      <c r="A386" s="21"/>
      <c r="B386" s="22"/>
    </row>
    <row r="387">
      <c r="A387" s="23" t="s">
        <v>96</v>
      </c>
      <c r="B387" s="3" t="s">
        <v>2</v>
      </c>
      <c r="C387" s="4" t="s">
        <v>3</v>
      </c>
      <c r="D387" s="4" t="s">
        <v>4</v>
      </c>
      <c r="E387" s="4" t="s">
        <v>5</v>
      </c>
      <c r="F387" s="4" t="s">
        <v>6</v>
      </c>
      <c r="G387" s="4" t="s">
        <v>7</v>
      </c>
      <c r="H387" s="4" t="s">
        <v>8</v>
      </c>
      <c r="I387" s="4" t="s">
        <v>9</v>
      </c>
      <c r="J387" s="4" t="s">
        <v>10</v>
      </c>
      <c r="K387" s="4" t="s">
        <v>11</v>
      </c>
      <c r="L387" s="4" t="s">
        <v>12</v>
      </c>
      <c r="M387" s="4" t="s">
        <v>13</v>
      </c>
      <c r="N387" s="4" t="s">
        <v>14</v>
      </c>
      <c r="O387" s="4" t="s">
        <v>15</v>
      </c>
      <c r="P387" s="4" t="s">
        <v>16</v>
      </c>
      <c r="Q387" s="4" t="s">
        <v>17</v>
      </c>
      <c r="R387" s="5" t="s">
        <v>18</v>
      </c>
      <c r="S387" s="6"/>
    </row>
    <row r="388">
      <c r="A388" s="24"/>
      <c r="B388" s="7" t="s">
        <v>19</v>
      </c>
      <c r="C388" s="4">
        <v>17178.0</v>
      </c>
      <c r="D388" s="4">
        <v>5737.0</v>
      </c>
      <c r="E388" s="4">
        <v>164.0</v>
      </c>
      <c r="F388" s="4">
        <v>310.0</v>
      </c>
      <c r="G388" s="4">
        <v>346.0</v>
      </c>
      <c r="H388" s="4">
        <v>25214.0</v>
      </c>
      <c r="I388" s="4">
        <v>3315.0</v>
      </c>
      <c r="J388" s="4">
        <v>0.0</v>
      </c>
      <c r="K388" s="4">
        <v>342.0</v>
      </c>
      <c r="L388" s="4">
        <v>5914.0</v>
      </c>
      <c r="M388" s="4">
        <v>156.0</v>
      </c>
      <c r="N388" s="4">
        <v>121.0</v>
      </c>
      <c r="O388" s="4">
        <v>545.0</v>
      </c>
      <c r="P388" s="4">
        <v>0.0</v>
      </c>
      <c r="Q388" s="8">
        <f t="shared" ref="Q388:Q390" si="111">SUM(C388:P388)</f>
        <v>59342</v>
      </c>
      <c r="R388" s="4" t="s">
        <v>20</v>
      </c>
      <c r="S388" s="4" t="s">
        <v>21</v>
      </c>
    </row>
    <row r="389">
      <c r="A389" s="24"/>
      <c r="B389" s="7" t="s">
        <v>22</v>
      </c>
      <c r="C389" s="11">
        <f>C388/Q388</f>
        <v>0.2894745711</v>
      </c>
      <c r="D389" s="10">
        <f>D388/Q388</f>
        <v>0.09667688989</v>
      </c>
      <c r="E389" s="10">
        <f>E388/Q388</f>
        <v>0.002763641266</v>
      </c>
      <c r="F389" s="10">
        <f>F388/Q388</f>
        <v>0.005223956051</v>
      </c>
      <c r="G389" s="10">
        <f>G388/Q388</f>
        <v>0.005830609012</v>
      </c>
      <c r="H389" s="9">
        <f>H388/Q388</f>
        <v>0.4248929932</v>
      </c>
      <c r="I389" s="10">
        <f>I388/Q388</f>
        <v>0.05586262681</v>
      </c>
      <c r="J389" s="10">
        <f>J388/Q388</f>
        <v>0</v>
      </c>
      <c r="K389" s="10">
        <f>K388/Q388</f>
        <v>0.005763203128</v>
      </c>
      <c r="L389" s="10">
        <f>L388/Q388</f>
        <v>0.09965960028</v>
      </c>
      <c r="M389" s="10">
        <f>M388/Q388</f>
        <v>0.002628829497</v>
      </c>
      <c r="N389" s="10">
        <f>N388/Q388</f>
        <v>0.002039028007</v>
      </c>
      <c r="O389" s="10">
        <f>O388/Q388</f>
        <v>0.009184051768</v>
      </c>
      <c r="P389" s="10">
        <f>P388/Q388</f>
        <v>0</v>
      </c>
      <c r="Q389" s="10">
        <f t="shared" si="111"/>
        <v>1</v>
      </c>
      <c r="R389" s="7" t="s">
        <v>23</v>
      </c>
      <c r="S389" s="8">
        <f>C392*C392</f>
        <v>12.14673362</v>
      </c>
    </row>
    <row r="390">
      <c r="A390" s="24"/>
      <c r="B390" s="7" t="s">
        <v>24</v>
      </c>
      <c r="C390" s="10">
        <f t="shared" ref="C390:P390" si="112">C389*C389</f>
        <v>0.08379552733</v>
      </c>
      <c r="D390" s="10">
        <f t="shared" si="112"/>
        <v>0.009346421039</v>
      </c>
      <c r="E390" s="10">
        <f t="shared" si="112"/>
        <v>0.000007637713046</v>
      </c>
      <c r="F390" s="10">
        <f t="shared" si="112"/>
        <v>0.00002728971683</v>
      </c>
      <c r="G390" s="10">
        <f t="shared" si="112"/>
        <v>0.00003399600145</v>
      </c>
      <c r="H390" s="10">
        <f t="shared" si="112"/>
        <v>0.1805340556</v>
      </c>
      <c r="I390" s="10">
        <f t="shared" si="112"/>
        <v>0.003120633074</v>
      </c>
      <c r="J390" s="10">
        <f t="shared" si="112"/>
        <v>0</v>
      </c>
      <c r="K390" s="10">
        <f t="shared" si="112"/>
        <v>0.00003321451029</v>
      </c>
      <c r="L390" s="10">
        <f t="shared" si="112"/>
        <v>0.009932035929</v>
      </c>
      <c r="M390" s="10">
        <f t="shared" si="112"/>
        <v>0.000006910744523</v>
      </c>
      <c r="N390" s="10">
        <f t="shared" si="112"/>
        <v>0.000004157635214</v>
      </c>
      <c r="O390" s="10">
        <f t="shared" si="112"/>
        <v>0.00008434680687</v>
      </c>
      <c r="P390" s="10">
        <f t="shared" si="112"/>
        <v>0</v>
      </c>
      <c r="Q390" s="10">
        <f t="shared" si="111"/>
        <v>0.2869262261</v>
      </c>
      <c r="R390" s="12" t="s">
        <v>25</v>
      </c>
      <c r="S390" s="13">
        <f>Q390-H390</f>
        <v>0.1063921705</v>
      </c>
    </row>
    <row r="391">
      <c r="A391" s="24"/>
      <c r="B391" s="7" t="s">
        <v>26</v>
      </c>
      <c r="C391" s="10">
        <f>SUM(C390:P390)</f>
        <v>0.2869262261</v>
      </c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5" t="s">
        <v>27</v>
      </c>
      <c r="S391" s="8">
        <f>S389*S390</f>
        <v>1.292317355</v>
      </c>
    </row>
    <row r="392">
      <c r="A392" s="25"/>
      <c r="B392" s="16" t="s">
        <v>28</v>
      </c>
      <c r="C392" s="17">
        <f>1/C391</f>
        <v>3.485216439</v>
      </c>
      <c r="D392" s="18" t="s">
        <v>29</v>
      </c>
      <c r="E392" s="17">
        <f>S392</f>
        <v>2.292317355</v>
      </c>
      <c r="F392" s="18" t="s">
        <v>30</v>
      </c>
      <c r="G392" s="19">
        <f>1-Q390</f>
        <v>0.7130737739</v>
      </c>
      <c r="H392" s="18" t="s">
        <v>31</v>
      </c>
      <c r="I392" s="20">
        <f>H389-C389</f>
        <v>0.135418422</v>
      </c>
      <c r="J392" s="14"/>
      <c r="K392" s="14"/>
      <c r="L392" s="14"/>
      <c r="M392" s="14"/>
      <c r="N392" s="14"/>
      <c r="O392" s="14"/>
      <c r="P392" s="14"/>
      <c r="Q392" s="14"/>
      <c r="R392" s="7" t="s">
        <v>29</v>
      </c>
      <c r="S392" s="8">
        <f>S391+1</f>
        <v>2.292317355</v>
      </c>
    </row>
    <row r="393">
      <c r="A393" s="21"/>
      <c r="B393" s="22"/>
    </row>
    <row r="394">
      <c r="A394" s="23" t="s">
        <v>97</v>
      </c>
      <c r="B394" s="3" t="s">
        <v>2</v>
      </c>
      <c r="C394" s="4" t="s">
        <v>3</v>
      </c>
      <c r="D394" s="4" t="s">
        <v>4</v>
      </c>
      <c r="E394" s="4" t="s">
        <v>5</v>
      </c>
      <c r="F394" s="4" t="s">
        <v>6</v>
      </c>
      <c r="G394" s="4" t="s">
        <v>7</v>
      </c>
      <c r="H394" s="4" t="s">
        <v>8</v>
      </c>
      <c r="I394" s="4" t="s">
        <v>9</v>
      </c>
      <c r="J394" s="4" t="s">
        <v>10</v>
      </c>
      <c r="K394" s="4" t="s">
        <v>11</v>
      </c>
      <c r="L394" s="4" t="s">
        <v>12</v>
      </c>
      <c r="M394" s="4" t="s">
        <v>13</v>
      </c>
      <c r="N394" s="4" t="s">
        <v>14</v>
      </c>
      <c r="O394" s="4" t="s">
        <v>15</v>
      </c>
      <c r="P394" s="4" t="s">
        <v>16</v>
      </c>
      <c r="Q394" s="4" t="s">
        <v>17</v>
      </c>
      <c r="R394" s="5" t="s">
        <v>18</v>
      </c>
      <c r="S394" s="6"/>
    </row>
    <row r="395">
      <c r="A395" s="24"/>
      <c r="B395" s="7" t="s">
        <v>19</v>
      </c>
      <c r="C395" s="4">
        <v>1864.0</v>
      </c>
      <c r="D395" s="4">
        <v>3938.0</v>
      </c>
      <c r="E395" s="4">
        <v>0.0</v>
      </c>
      <c r="F395" s="4">
        <v>0.0</v>
      </c>
      <c r="G395" s="4">
        <v>0.0</v>
      </c>
      <c r="H395" s="4">
        <v>2036.0</v>
      </c>
      <c r="I395" s="4">
        <v>512.0</v>
      </c>
      <c r="J395" s="4">
        <v>0.0</v>
      </c>
      <c r="K395" s="4">
        <v>0.0</v>
      </c>
      <c r="L395" s="4">
        <v>281.0</v>
      </c>
      <c r="M395" s="4">
        <v>0.0</v>
      </c>
      <c r="N395" s="4">
        <v>0.0</v>
      </c>
      <c r="O395" s="4">
        <v>0.0</v>
      </c>
      <c r="P395" s="4">
        <v>0.0</v>
      </c>
      <c r="Q395" s="8">
        <f t="shared" ref="Q395:Q397" si="113">SUM(C395:P395)</f>
        <v>8631</v>
      </c>
      <c r="R395" s="4" t="s">
        <v>20</v>
      </c>
      <c r="S395" s="4" t="s">
        <v>21</v>
      </c>
    </row>
    <row r="396">
      <c r="A396" s="24"/>
      <c r="B396" s="7" t="s">
        <v>22</v>
      </c>
      <c r="C396" s="10">
        <f>C395/Q395</f>
        <v>0.215965705</v>
      </c>
      <c r="D396" s="9">
        <f>D395/Q395</f>
        <v>0.4562623103</v>
      </c>
      <c r="E396" s="10">
        <f>E395/Q395</f>
        <v>0</v>
      </c>
      <c r="F396" s="10">
        <f>F395/Q395</f>
        <v>0</v>
      </c>
      <c r="G396" s="10">
        <f>G395/Q395</f>
        <v>0</v>
      </c>
      <c r="H396" s="11">
        <f>H395/Q395</f>
        <v>0.2358938709</v>
      </c>
      <c r="I396" s="10">
        <f>I395/Q395</f>
        <v>0.05932105202</v>
      </c>
      <c r="J396" s="10">
        <f>J395/Q395</f>
        <v>0</v>
      </c>
      <c r="K396" s="10">
        <f>K395/Q395</f>
        <v>0</v>
      </c>
      <c r="L396" s="10">
        <f>L395/Q395</f>
        <v>0.03255706175</v>
      </c>
      <c r="M396" s="10">
        <f>M395/Q395</f>
        <v>0</v>
      </c>
      <c r="N396" s="10">
        <f>N395/Q395</f>
        <v>0</v>
      </c>
      <c r="O396" s="10">
        <f>O395/Q395</f>
        <v>0</v>
      </c>
      <c r="P396" s="10">
        <f>P395/Q395</f>
        <v>0</v>
      </c>
      <c r="Q396" s="10">
        <f t="shared" si="113"/>
        <v>1</v>
      </c>
      <c r="R396" s="7" t="s">
        <v>23</v>
      </c>
      <c r="S396" s="8">
        <f>C399*C399</f>
        <v>10.07545998</v>
      </c>
    </row>
    <row r="397">
      <c r="A397" s="24"/>
      <c r="B397" s="7" t="s">
        <v>24</v>
      </c>
      <c r="C397" s="10">
        <f t="shared" ref="C397:P397" si="114">C396*C396</f>
        <v>0.04664118574</v>
      </c>
      <c r="D397" s="10">
        <f t="shared" si="114"/>
        <v>0.2081752958</v>
      </c>
      <c r="E397" s="10">
        <f t="shared" si="114"/>
        <v>0</v>
      </c>
      <c r="F397" s="10">
        <f t="shared" si="114"/>
        <v>0</v>
      </c>
      <c r="G397" s="10">
        <f t="shared" si="114"/>
        <v>0</v>
      </c>
      <c r="H397" s="10">
        <f t="shared" si="114"/>
        <v>0.05564591834</v>
      </c>
      <c r="I397" s="10">
        <f t="shared" si="114"/>
        <v>0.003518987213</v>
      </c>
      <c r="J397" s="10">
        <f t="shared" si="114"/>
        <v>0</v>
      </c>
      <c r="K397" s="10">
        <f t="shared" si="114"/>
        <v>0</v>
      </c>
      <c r="L397" s="10">
        <f t="shared" si="114"/>
        <v>0.00105996227</v>
      </c>
      <c r="M397" s="10">
        <f t="shared" si="114"/>
        <v>0</v>
      </c>
      <c r="N397" s="10">
        <f t="shared" si="114"/>
        <v>0</v>
      </c>
      <c r="O397" s="10">
        <f t="shared" si="114"/>
        <v>0</v>
      </c>
      <c r="P397" s="10">
        <f t="shared" si="114"/>
        <v>0</v>
      </c>
      <c r="Q397" s="10">
        <f t="shared" si="113"/>
        <v>0.3150413493</v>
      </c>
      <c r="R397" s="12" t="s">
        <v>25</v>
      </c>
      <c r="S397" s="13">
        <f>Q397-D397</f>
        <v>0.1068660536</v>
      </c>
    </row>
    <row r="398">
      <c r="A398" s="24"/>
      <c r="B398" s="7" t="s">
        <v>26</v>
      </c>
      <c r="C398" s="10">
        <f>SUM(C397:P397)</f>
        <v>0.3150413493</v>
      </c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5" t="s">
        <v>27</v>
      </c>
      <c r="S398" s="8">
        <f>S396*S397</f>
        <v>1.076724646</v>
      </c>
    </row>
    <row r="399">
      <c r="A399" s="25"/>
      <c r="B399" s="16" t="s">
        <v>28</v>
      </c>
      <c r="C399" s="17">
        <f>1/C398</f>
        <v>3.174186506</v>
      </c>
      <c r="D399" s="18" t="s">
        <v>29</v>
      </c>
      <c r="E399" s="17">
        <f>S399</f>
        <v>2.076724646</v>
      </c>
      <c r="F399" s="18" t="s">
        <v>30</v>
      </c>
      <c r="G399" s="19">
        <f>1-Q397</f>
        <v>0.6849586507</v>
      </c>
      <c r="H399" s="18" t="s">
        <v>31</v>
      </c>
      <c r="I399" s="20">
        <f>D396-H396</f>
        <v>0.2203684393</v>
      </c>
      <c r="J399" s="14"/>
      <c r="K399" s="14"/>
      <c r="L399" s="14"/>
      <c r="M399" s="14"/>
      <c r="N399" s="14"/>
      <c r="O399" s="14"/>
      <c r="P399" s="14"/>
      <c r="Q399" s="14"/>
      <c r="R399" s="7" t="s">
        <v>29</v>
      </c>
      <c r="S399" s="8">
        <f>S398+1</f>
        <v>2.076724646</v>
      </c>
    </row>
    <row r="400">
      <c r="A400" s="21"/>
      <c r="B400" s="22"/>
    </row>
    <row r="401">
      <c r="A401" s="23" t="s">
        <v>98</v>
      </c>
      <c r="B401" s="3" t="s">
        <v>2</v>
      </c>
      <c r="C401" s="4" t="s">
        <v>3</v>
      </c>
      <c r="D401" s="4" t="s">
        <v>4</v>
      </c>
      <c r="E401" s="4" t="s">
        <v>5</v>
      </c>
      <c r="F401" s="4" t="s">
        <v>6</v>
      </c>
      <c r="G401" s="4" t="s">
        <v>7</v>
      </c>
      <c r="H401" s="4" t="s">
        <v>8</v>
      </c>
      <c r="I401" s="4" t="s">
        <v>9</v>
      </c>
      <c r="J401" s="4" t="s">
        <v>10</v>
      </c>
      <c r="K401" s="4" t="s">
        <v>11</v>
      </c>
      <c r="L401" s="4" t="s">
        <v>12</v>
      </c>
      <c r="M401" s="4" t="s">
        <v>13</v>
      </c>
      <c r="N401" s="4" t="s">
        <v>14</v>
      </c>
      <c r="O401" s="4" t="s">
        <v>15</v>
      </c>
      <c r="P401" s="4" t="s">
        <v>16</v>
      </c>
      <c r="Q401" s="4" t="s">
        <v>17</v>
      </c>
      <c r="R401" s="5" t="s">
        <v>18</v>
      </c>
      <c r="S401" s="6"/>
    </row>
    <row r="402">
      <c r="A402" s="24"/>
      <c r="B402" s="47" t="s">
        <v>19</v>
      </c>
      <c r="C402" s="4">
        <v>417.0</v>
      </c>
      <c r="D402" s="4">
        <v>1320.0</v>
      </c>
      <c r="E402" s="4">
        <v>0.0</v>
      </c>
      <c r="F402" s="4">
        <v>0.0</v>
      </c>
      <c r="G402" s="4">
        <v>0.0</v>
      </c>
      <c r="H402" s="4">
        <v>1919.0</v>
      </c>
      <c r="I402" s="4">
        <v>2292.0</v>
      </c>
      <c r="J402" s="4">
        <v>0.0</v>
      </c>
      <c r="K402" s="4">
        <v>46.0</v>
      </c>
      <c r="L402" s="4">
        <v>644.0</v>
      </c>
      <c r="M402" s="4">
        <v>85.0</v>
      </c>
      <c r="N402" s="4">
        <v>160.0</v>
      </c>
      <c r="O402" s="4">
        <v>0.0</v>
      </c>
      <c r="P402" s="4">
        <v>0.0</v>
      </c>
      <c r="Q402" s="8">
        <f t="shared" ref="Q402:Q404" si="115">SUM(C402:P402)</f>
        <v>6883</v>
      </c>
      <c r="R402" s="4" t="s">
        <v>20</v>
      </c>
      <c r="S402" s="4" t="s">
        <v>21</v>
      </c>
    </row>
    <row r="403">
      <c r="A403" s="24"/>
      <c r="B403" s="47" t="s">
        <v>22</v>
      </c>
      <c r="C403" s="10">
        <f>C402/Q402</f>
        <v>0.06058404765</v>
      </c>
      <c r="D403" s="10">
        <f>D402/Q402</f>
        <v>0.1917768415</v>
      </c>
      <c r="E403" s="10">
        <f>E402/Q402</f>
        <v>0</v>
      </c>
      <c r="F403" s="10">
        <f>F402/Q402</f>
        <v>0</v>
      </c>
      <c r="G403" s="10">
        <f>G402/Q402</f>
        <v>0</v>
      </c>
      <c r="H403" s="11">
        <f>H402/Q402</f>
        <v>0.2788028476</v>
      </c>
      <c r="I403" s="9">
        <f>I402/Q402</f>
        <v>0.3329943339</v>
      </c>
      <c r="J403" s="10">
        <f>J402/Q402</f>
        <v>0</v>
      </c>
      <c r="K403" s="10">
        <f>K402/Q402</f>
        <v>0.006683132355</v>
      </c>
      <c r="L403" s="10">
        <f>L402/Q402</f>
        <v>0.09356385297</v>
      </c>
      <c r="M403" s="10">
        <f>M402/Q402</f>
        <v>0.01234926631</v>
      </c>
      <c r="N403" s="10">
        <f>N402/Q402</f>
        <v>0.02324567776</v>
      </c>
      <c r="O403" s="10">
        <f>O402/Q402</f>
        <v>0</v>
      </c>
      <c r="P403" s="10">
        <f>P402/Q402</f>
        <v>0</v>
      </c>
      <c r="Q403" s="10">
        <f t="shared" si="115"/>
        <v>1</v>
      </c>
      <c r="R403" s="7" t="s">
        <v>23</v>
      </c>
      <c r="S403" s="8">
        <f>C406*C406</f>
        <v>17.57181145</v>
      </c>
    </row>
    <row r="404">
      <c r="A404" s="24"/>
      <c r="B404" s="47" t="s">
        <v>24</v>
      </c>
      <c r="C404" s="10">
        <f t="shared" ref="C404:P404" si="116">C403*C403</f>
        <v>0.00367042683</v>
      </c>
      <c r="D404" s="10">
        <f t="shared" si="116"/>
        <v>0.03677835693</v>
      </c>
      <c r="E404" s="10">
        <f t="shared" si="116"/>
        <v>0</v>
      </c>
      <c r="F404" s="10">
        <f t="shared" si="116"/>
        <v>0</v>
      </c>
      <c r="G404" s="10">
        <f t="shared" si="116"/>
        <v>0</v>
      </c>
      <c r="H404" s="10">
        <f t="shared" si="116"/>
        <v>0.07773102783</v>
      </c>
      <c r="I404" s="10">
        <f t="shared" si="116"/>
        <v>0.1108852264</v>
      </c>
      <c r="J404" s="10">
        <f t="shared" si="116"/>
        <v>0</v>
      </c>
      <c r="K404" s="10">
        <f t="shared" si="116"/>
        <v>0.00004466425808</v>
      </c>
      <c r="L404" s="10">
        <f t="shared" si="116"/>
        <v>0.008754194583</v>
      </c>
      <c r="M404" s="10">
        <f t="shared" si="116"/>
        <v>0.0001525043784</v>
      </c>
      <c r="N404" s="10">
        <f t="shared" si="116"/>
        <v>0.0005403615344</v>
      </c>
      <c r="O404" s="10">
        <f t="shared" si="116"/>
        <v>0</v>
      </c>
      <c r="P404" s="10">
        <f t="shared" si="116"/>
        <v>0</v>
      </c>
      <c r="Q404" s="10">
        <f t="shared" si="115"/>
        <v>0.2385567627</v>
      </c>
      <c r="R404" s="12" t="s">
        <v>25</v>
      </c>
      <c r="S404" s="13">
        <f>Q404-I404</f>
        <v>0.1276715363</v>
      </c>
    </row>
    <row r="405">
      <c r="A405" s="24"/>
      <c r="B405" s="47" t="s">
        <v>26</v>
      </c>
      <c r="C405" s="10">
        <f>SUM(C404:P404)</f>
        <v>0.2385567627</v>
      </c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5" t="s">
        <v>27</v>
      </c>
      <c r="S405" s="8">
        <f>S403*S404</f>
        <v>2.243420165</v>
      </c>
    </row>
    <row r="406">
      <c r="A406" s="25"/>
      <c r="B406" s="48" t="s">
        <v>28</v>
      </c>
      <c r="C406" s="17">
        <f>1/C405</f>
        <v>4.191874456</v>
      </c>
      <c r="D406" s="18" t="s">
        <v>29</v>
      </c>
      <c r="E406" s="17">
        <f>S406</f>
        <v>3.243420165</v>
      </c>
      <c r="F406" s="18" t="s">
        <v>30</v>
      </c>
      <c r="G406" s="19">
        <f>1-Q404</f>
        <v>0.7614432373</v>
      </c>
      <c r="H406" s="18" t="s">
        <v>31</v>
      </c>
      <c r="I406" s="20">
        <f>I403-H403</f>
        <v>0.05419148627</v>
      </c>
      <c r="J406" s="14"/>
      <c r="K406" s="14"/>
      <c r="L406" s="14"/>
      <c r="M406" s="14"/>
      <c r="N406" s="14"/>
      <c r="O406" s="14"/>
      <c r="P406" s="14"/>
      <c r="Q406" s="14"/>
      <c r="R406" s="7" t="s">
        <v>29</v>
      </c>
      <c r="S406" s="8">
        <f>S405+1</f>
        <v>3.243420165</v>
      </c>
    </row>
    <row r="407">
      <c r="A407" s="21"/>
      <c r="B407" s="22"/>
    </row>
    <row r="408">
      <c r="A408" s="23" t="s">
        <v>99</v>
      </c>
      <c r="B408" s="3" t="s">
        <v>2</v>
      </c>
      <c r="C408" s="4" t="s">
        <v>3</v>
      </c>
      <c r="D408" s="4" t="s">
        <v>4</v>
      </c>
      <c r="E408" s="4" t="s">
        <v>5</v>
      </c>
      <c r="F408" s="4" t="s">
        <v>6</v>
      </c>
      <c r="G408" s="4" t="s">
        <v>7</v>
      </c>
      <c r="H408" s="4" t="s">
        <v>8</v>
      </c>
      <c r="I408" s="4" t="s">
        <v>9</v>
      </c>
      <c r="J408" s="4" t="s">
        <v>10</v>
      </c>
      <c r="K408" s="4" t="s">
        <v>11</v>
      </c>
      <c r="L408" s="4" t="s">
        <v>12</v>
      </c>
      <c r="M408" s="4" t="s">
        <v>13</v>
      </c>
      <c r="N408" s="4" t="s">
        <v>14</v>
      </c>
      <c r="O408" s="4" t="s">
        <v>15</v>
      </c>
      <c r="P408" s="4" t="s">
        <v>16</v>
      </c>
      <c r="Q408" s="4" t="s">
        <v>17</v>
      </c>
      <c r="R408" s="5" t="s">
        <v>18</v>
      </c>
      <c r="S408" s="6"/>
    </row>
    <row r="409">
      <c r="A409" s="24"/>
      <c r="B409" s="47" t="s">
        <v>19</v>
      </c>
      <c r="C409" s="4">
        <v>198.0</v>
      </c>
      <c r="D409" s="4">
        <v>298.0</v>
      </c>
      <c r="E409" s="4">
        <v>0.0</v>
      </c>
      <c r="F409" s="4">
        <v>2252.0</v>
      </c>
      <c r="G409" s="4">
        <v>0.0</v>
      </c>
      <c r="H409" s="4">
        <v>1840.0</v>
      </c>
      <c r="I409" s="4">
        <v>67.0</v>
      </c>
      <c r="J409" s="4">
        <v>0.0</v>
      </c>
      <c r="K409" s="4">
        <v>107.0</v>
      </c>
      <c r="L409" s="4">
        <v>2896.0</v>
      </c>
      <c r="M409" s="4">
        <v>113.0</v>
      </c>
      <c r="N409" s="4">
        <v>0.0</v>
      </c>
      <c r="O409" s="4">
        <v>0.0</v>
      </c>
      <c r="P409" s="4">
        <v>0.0</v>
      </c>
      <c r="Q409" s="8">
        <f t="shared" ref="Q409:Q411" si="117">SUM(C409:P409)</f>
        <v>7771</v>
      </c>
      <c r="R409" s="4" t="s">
        <v>20</v>
      </c>
      <c r="S409" s="4" t="s">
        <v>21</v>
      </c>
    </row>
    <row r="410">
      <c r="A410" s="24"/>
      <c r="B410" s="47" t="s">
        <v>22</v>
      </c>
      <c r="C410" s="10">
        <f>C409/Q409</f>
        <v>0.02547934629</v>
      </c>
      <c r="D410" s="10">
        <f>D409/Q409</f>
        <v>0.038347703</v>
      </c>
      <c r="E410" s="10">
        <f>E409/Q409</f>
        <v>0</v>
      </c>
      <c r="F410" s="11">
        <f>F409/Q409</f>
        <v>0.2897953931</v>
      </c>
      <c r="G410" s="10">
        <f>G409/Q409</f>
        <v>0</v>
      </c>
      <c r="H410" s="10">
        <f>H409/Q409</f>
        <v>0.2367777635</v>
      </c>
      <c r="I410" s="10">
        <f>I409/Q409</f>
        <v>0.008621798996</v>
      </c>
      <c r="J410" s="10">
        <f>J409/Q409</f>
        <v>0</v>
      </c>
      <c r="K410" s="10">
        <f>K409/Q409</f>
        <v>0.01376914168</v>
      </c>
      <c r="L410" s="9">
        <f>L409/Q409</f>
        <v>0.3726676103</v>
      </c>
      <c r="M410" s="10">
        <f>M409/Q409</f>
        <v>0.01454124308</v>
      </c>
      <c r="N410" s="10">
        <f>N409/Q409</f>
        <v>0</v>
      </c>
      <c r="O410" s="10">
        <f>O409/Q409</f>
        <v>0</v>
      </c>
      <c r="P410" s="10">
        <f>P409/Q409</f>
        <v>0</v>
      </c>
      <c r="Q410" s="10">
        <f t="shared" si="117"/>
        <v>1</v>
      </c>
      <c r="R410" s="7" t="s">
        <v>23</v>
      </c>
      <c r="S410" s="8">
        <f>C413*C413</f>
        <v>12.61761726</v>
      </c>
    </row>
    <row r="411">
      <c r="A411" s="24"/>
      <c r="B411" s="47" t="s">
        <v>24</v>
      </c>
      <c r="C411" s="10">
        <f t="shared" ref="C411:P411" si="118">C410*C410</f>
        <v>0.0006491970872</v>
      </c>
      <c r="D411" s="10">
        <f t="shared" si="118"/>
        <v>0.001470546325</v>
      </c>
      <c r="E411" s="10">
        <f t="shared" si="118"/>
        <v>0</v>
      </c>
      <c r="F411" s="10">
        <f t="shared" si="118"/>
        <v>0.08398136988</v>
      </c>
      <c r="G411" s="10">
        <f t="shared" si="118"/>
        <v>0</v>
      </c>
      <c r="H411" s="10">
        <f t="shared" si="118"/>
        <v>0.05606370928</v>
      </c>
      <c r="I411" s="10">
        <f t="shared" si="118"/>
        <v>0.00007433541793</v>
      </c>
      <c r="J411" s="10">
        <f t="shared" si="118"/>
        <v>0</v>
      </c>
      <c r="K411" s="10">
        <f t="shared" si="118"/>
        <v>0.0001895892626</v>
      </c>
      <c r="L411" s="10">
        <f t="shared" si="118"/>
        <v>0.1388811478</v>
      </c>
      <c r="M411" s="10">
        <f t="shared" si="118"/>
        <v>0.0002114477504</v>
      </c>
      <c r="N411" s="10">
        <f t="shared" si="118"/>
        <v>0</v>
      </c>
      <c r="O411" s="10">
        <f t="shared" si="118"/>
        <v>0</v>
      </c>
      <c r="P411" s="10">
        <f t="shared" si="118"/>
        <v>0</v>
      </c>
      <c r="Q411" s="10">
        <f t="shared" si="117"/>
        <v>0.2815213428</v>
      </c>
      <c r="R411" s="12" t="s">
        <v>25</v>
      </c>
      <c r="S411" s="13">
        <f>Q411-L411</f>
        <v>0.142640195</v>
      </c>
    </row>
    <row r="412">
      <c r="A412" s="24"/>
      <c r="B412" s="47" t="s">
        <v>26</v>
      </c>
      <c r="C412" s="10">
        <f>SUM(C411:P411)</f>
        <v>0.2815213428</v>
      </c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5" t="s">
        <v>27</v>
      </c>
      <c r="S412" s="8">
        <f>S410*S411</f>
        <v>1.799779386</v>
      </c>
    </row>
    <row r="413">
      <c r="A413" s="25"/>
      <c r="B413" s="48" t="s">
        <v>28</v>
      </c>
      <c r="C413" s="17">
        <f>1/C412</f>
        <v>3.552128553</v>
      </c>
      <c r="D413" s="18" t="s">
        <v>29</v>
      </c>
      <c r="E413" s="17">
        <f>S413</f>
        <v>2.799779386</v>
      </c>
      <c r="F413" s="18" t="s">
        <v>30</v>
      </c>
      <c r="G413" s="19">
        <f>1-Q411</f>
        <v>0.7184786572</v>
      </c>
      <c r="H413" s="18" t="s">
        <v>31</v>
      </c>
      <c r="I413" s="20">
        <f>L410-F410</f>
        <v>0.08287221722</v>
      </c>
      <c r="J413" s="14"/>
      <c r="K413" s="14"/>
      <c r="L413" s="14"/>
      <c r="M413" s="14"/>
      <c r="N413" s="14"/>
      <c r="O413" s="14"/>
      <c r="P413" s="14"/>
      <c r="Q413" s="14"/>
      <c r="R413" s="7" t="s">
        <v>29</v>
      </c>
      <c r="S413" s="8">
        <f>S412+1</f>
        <v>2.799779386</v>
      </c>
    </row>
    <row r="414">
      <c r="A414" s="21"/>
      <c r="B414" s="22"/>
    </row>
    <row r="415">
      <c r="A415" s="23" t="s">
        <v>100</v>
      </c>
      <c r="B415" s="3" t="s">
        <v>2</v>
      </c>
      <c r="C415" s="4" t="s">
        <v>3</v>
      </c>
      <c r="D415" s="4" t="s">
        <v>4</v>
      </c>
      <c r="E415" s="4" t="s">
        <v>5</v>
      </c>
      <c r="F415" s="4" t="s">
        <v>6</v>
      </c>
      <c r="G415" s="4" t="s">
        <v>7</v>
      </c>
      <c r="H415" s="4" t="s">
        <v>8</v>
      </c>
      <c r="I415" s="4" t="s">
        <v>9</v>
      </c>
      <c r="J415" s="4" t="s">
        <v>10</v>
      </c>
      <c r="K415" s="4" t="s">
        <v>11</v>
      </c>
      <c r="L415" s="4" t="s">
        <v>12</v>
      </c>
      <c r="M415" s="4" t="s">
        <v>13</v>
      </c>
      <c r="N415" s="4" t="s">
        <v>14</v>
      </c>
      <c r="O415" s="4" t="s">
        <v>15</v>
      </c>
      <c r="P415" s="4" t="s">
        <v>16</v>
      </c>
      <c r="Q415" s="4" t="s">
        <v>17</v>
      </c>
      <c r="R415" s="5" t="s">
        <v>18</v>
      </c>
      <c r="S415" s="6"/>
    </row>
    <row r="416">
      <c r="A416" s="24"/>
      <c r="B416" s="47" t="s">
        <v>19</v>
      </c>
      <c r="C416" s="4">
        <v>651.0</v>
      </c>
      <c r="D416" s="4">
        <v>846.0</v>
      </c>
      <c r="E416" s="4">
        <v>0.0</v>
      </c>
      <c r="F416" s="4">
        <v>0.0</v>
      </c>
      <c r="G416" s="4">
        <v>136.0</v>
      </c>
      <c r="H416" s="4">
        <v>472.0</v>
      </c>
      <c r="I416" s="4">
        <v>578.0</v>
      </c>
      <c r="J416" s="4">
        <v>0.0</v>
      </c>
      <c r="K416" s="4">
        <v>0.0</v>
      </c>
      <c r="L416" s="4">
        <v>0.0</v>
      </c>
      <c r="M416" s="4">
        <v>0.0</v>
      </c>
      <c r="N416" s="4">
        <v>0.0</v>
      </c>
      <c r="O416" s="4">
        <v>24.0</v>
      </c>
      <c r="P416" s="4">
        <v>0.0</v>
      </c>
      <c r="Q416" s="8">
        <f t="shared" ref="Q416:Q418" si="119">SUM(C416:P416)</f>
        <v>2707</v>
      </c>
      <c r="R416" s="4" t="s">
        <v>20</v>
      </c>
      <c r="S416" s="4" t="s">
        <v>21</v>
      </c>
    </row>
    <row r="417">
      <c r="A417" s="24"/>
      <c r="B417" s="47" t="s">
        <v>22</v>
      </c>
      <c r="C417" s="9">
        <f>C416/Q416</f>
        <v>0.2404876247</v>
      </c>
      <c r="D417" s="10">
        <f>D416/Q416</f>
        <v>0.3125230883</v>
      </c>
      <c r="E417" s="10">
        <f>E416/Q416</f>
        <v>0</v>
      </c>
      <c r="F417" s="10">
        <f>F416/Q416</f>
        <v>0</v>
      </c>
      <c r="G417" s="10">
        <f>G416/Q416</f>
        <v>0.05024011821</v>
      </c>
      <c r="H417" s="10">
        <f>H416/Q416</f>
        <v>0.1743627632</v>
      </c>
      <c r="I417" s="11">
        <f>I416/Q416</f>
        <v>0.2135205024</v>
      </c>
      <c r="J417" s="10">
        <f>J416/Q416</f>
        <v>0</v>
      </c>
      <c r="K417" s="10">
        <f>K416/Q416</f>
        <v>0</v>
      </c>
      <c r="L417" s="10">
        <f>L416/Q416</f>
        <v>0</v>
      </c>
      <c r="M417" s="10">
        <f>M416/Q416</f>
        <v>0</v>
      </c>
      <c r="N417" s="10">
        <f>N416/Q416</f>
        <v>0</v>
      </c>
      <c r="O417" s="10">
        <f>O416/Q416</f>
        <v>0.008865903214</v>
      </c>
      <c r="P417" s="10">
        <f>P416/Q416</f>
        <v>0</v>
      </c>
      <c r="Q417" s="10">
        <f t="shared" si="119"/>
        <v>1</v>
      </c>
      <c r="R417" s="7" t="s">
        <v>23</v>
      </c>
      <c r="S417" s="8">
        <f>C420*C420</f>
        <v>18.24707891</v>
      </c>
    </row>
    <row r="418">
      <c r="A418" s="24"/>
      <c r="B418" s="47" t="s">
        <v>24</v>
      </c>
      <c r="C418" s="10">
        <f t="shared" ref="C418:P418" si="120">C417*C417</f>
        <v>0.05783429762</v>
      </c>
      <c r="D418" s="10">
        <f t="shared" si="120"/>
        <v>0.09767068071</v>
      </c>
      <c r="E418" s="10">
        <f t="shared" si="120"/>
        <v>0</v>
      </c>
      <c r="F418" s="10">
        <f t="shared" si="120"/>
        <v>0</v>
      </c>
      <c r="G418" s="10">
        <f t="shared" si="120"/>
        <v>0.002524069478</v>
      </c>
      <c r="H418" s="10">
        <f t="shared" si="120"/>
        <v>0.03040237319</v>
      </c>
      <c r="I418" s="10">
        <f t="shared" si="120"/>
        <v>0.04559100495</v>
      </c>
      <c r="J418" s="10">
        <f t="shared" si="120"/>
        <v>0</v>
      </c>
      <c r="K418" s="10">
        <f t="shared" si="120"/>
        <v>0</v>
      </c>
      <c r="L418" s="10">
        <f t="shared" si="120"/>
        <v>0</v>
      </c>
      <c r="M418" s="10">
        <f t="shared" si="120"/>
        <v>0</v>
      </c>
      <c r="N418" s="10">
        <f t="shared" si="120"/>
        <v>0</v>
      </c>
      <c r="O418" s="10">
        <f t="shared" si="120"/>
        <v>0.0000786042398</v>
      </c>
      <c r="P418" s="10">
        <f t="shared" si="120"/>
        <v>0</v>
      </c>
      <c r="Q418" s="10">
        <f t="shared" si="119"/>
        <v>0.2341010302</v>
      </c>
      <c r="R418" s="12" t="s">
        <v>25</v>
      </c>
      <c r="S418" s="13">
        <f>Q418-C418</f>
        <v>0.1762667326</v>
      </c>
    </row>
    <row r="419">
      <c r="A419" s="24"/>
      <c r="B419" s="47" t="s">
        <v>26</v>
      </c>
      <c r="C419" s="10">
        <f>SUM(C418:P418)</f>
        <v>0.2341010302</v>
      </c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5" t="s">
        <v>27</v>
      </c>
      <c r="S419" s="8">
        <f>S417*S418</f>
        <v>3.216352979</v>
      </c>
    </row>
    <row r="420">
      <c r="A420" s="25"/>
      <c r="B420" s="48" t="s">
        <v>28</v>
      </c>
      <c r="C420" s="17">
        <f>1/C419</f>
        <v>4.271659972</v>
      </c>
      <c r="D420" s="18" t="s">
        <v>29</v>
      </c>
      <c r="E420" s="17">
        <f>S420</f>
        <v>4.216352979</v>
      </c>
      <c r="F420" s="18" t="s">
        <v>30</v>
      </c>
      <c r="G420" s="19">
        <f>1-Q418</f>
        <v>0.7658989698</v>
      </c>
      <c r="H420" s="18" t="s">
        <v>31</v>
      </c>
      <c r="I420" s="20">
        <f>C417-I417</f>
        <v>0.02696712228</v>
      </c>
      <c r="J420" s="14"/>
      <c r="K420" s="14"/>
      <c r="L420" s="14"/>
      <c r="M420" s="14"/>
      <c r="N420" s="14"/>
      <c r="O420" s="14"/>
      <c r="P420" s="14"/>
      <c r="Q420" s="14"/>
      <c r="R420" s="7" t="s">
        <v>29</v>
      </c>
      <c r="S420" s="8">
        <f>S419+1</f>
        <v>4.216352979</v>
      </c>
    </row>
    <row r="421">
      <c r="A421" s="21"/>
      <c r="B421" s="22"/>
    </row>
    <row r="422">
      <c r="A422" s="23" t="s">
        <v>101</v>
      </c>
      <c r="B422" s="3" t="s">
        <v>2</v>
      </c>
      <c r="C422" s="4" t="s">
        <v>3</v>
      </c>
      <c r="D422" s="4" t="s">
        <v>4</v>
      </c>
      <c r="E422" s="4" t="s">
        <v>5</v>
      </c>
      <c r="F422" s="4" t="s">
        <v>6</v>
      </c>
      <c r="G422" s="4" t="s">
        <v>7</v>
      </c>
      <c r="H422" s="4" t="s">
        <v>8</v>
      </c>
      <c r="I422" s="4" t="s">
        <v>9</v>
      </c>
      <c r="J422" s="4" t="s">
        <v>10</v>
      </c>
      <c r="K422" s="4" t="s">
        <v>11</v>
      </c>
      <c r="L422" s="4" t="s">
        <v>12</v>
      </c>
      <c r="M422" s="4" t="s">
        <v>13</v>
      </c>
      <c r="N422" s="4" t="s">
        <v>14</v>
      </c>
      <c r="O422" s="4" t="s">
        <v>15</v>
      </c>
      <c r="P422" s="4" t="s">
        <v>16</v>
      </c>
      <c r="Q422" s="4" t="s">
        <v>17</v>
      </c>
      <c r="R422" s="5" t="s">
        <v>18</v>
      </c>
      <c r="S422" s="6"/>
    </row>
    <row r="423">
      <c r="A423" s="24"/>
      <c r="B423" s="47" t="s">
        <v>19</v>
      </c>
      <c r="C423" s="4">
        <v>3834.0</v>
      </c>
      <c r="D423" s="4">
        <v>1954.0</v>
      </c>
      <c r="E423" s="4">
        <v>0.0</v>
      </c>
      <c r="F423" s="4">
        <v>0.0</v>
      </c>
      <c r="G423" s="4">
        <v>286.0</v>
      </c>
      <c r="H423" s="4">
        <v>692.0</v>
      </c>
      <c r="I423" s="4">
        <v>349.0</v>
      </c>
      <c r="J423" s="4">
        <v>0.0</v>
      </c>
      <c r="K423" s="4">
        <v>0.0</v>
      </c>
      <c r="L423" s="4">
        <v>194.0</v>
      </c>
      <c r="M423" s="4">
        <v>0.0</v>
      </c>
      <c r="N423" s="4">
        <v>0.0</v>
      </c>
      <c r="O423" s="4">
        <v>0.0</v>
      </c>
      <c r="P423" s="4">
        <v>0.0</v>
      </c>
      <c r="Q423" s="8">
        <f t="shared" ref="Q423:Q425" si="121">SUM(C423:P423)</f>
        <v>7309</v>
      </c>
      <c r="R423" s="4" t="s">
        <v>20</v>
      </c>
      <c r="S423" s="4" t="s">
        <v>21</v>
      </c>
    </row>
    <row r="424">
      <c r="A424" s="24"/>
      <c r="B424" s="47" t="s">
        <v>22</v>
      </c>
      <c r="C424" s="9">
        <f>C423/Q423</f>
        <v>0.5245587632</v>
      </c>
      <c r="D424" s="11">
        <f>D423/Q423</f>
        <v>0.2673416336</v>
      </c>
      <c r="E424" s="10">
        <f>E423/Q423</f>
        <v>0</v>
      </c>
      <c r="F424" s="10">
        <f>F423/Q423</f>
        <v>0</v>
      </c>
      <c r="G424" s="10">
        <f>G423/Q423</f>
        <v>0.03912983992</v>
      </c>
      <c r="H424" s="10">
        <f>H423/Q423</f>
        <v>0.0946777945</v>
      </c>
      <c r="I424" s="10">
        <f>I423/Q423</f>
        <v>0.04774935012</v>
      </c>
      <c r="J424" s="10">
        <f>J423/Q423</f>
        <v>0</v>
      </c>
      <c r="K424" s="10">
        <f>K423/Q423</f>
        <v>0</v>
      </c>
      <c r="L424" s="10">
        <f>L423/Q423</f>
        <v>0.02654261869</v>
      </c>
      <c r="M424" s="10">
        <f>M423/Q423</f>
        <v>0</v>
      </c>
      <c r="N424" s="10">
        <f>N423/Q423</f>
        <v>0</v>
      </c>
      <c r="O424" s="10">
        <f>O423/Q423</f>
        <v>0</v>
      </c>
      <c r="P424" s="10">
        <f>P423/Q423</f>
        <v>0</v>
      </c>
      <c r="Q424" s="10">
        <f t="shared" si="121"/>
        <v>1</v>
      </c>
      <c r="R424" s="7" t="s">
        <v>23</v>
      </c>
      <c r="S424" s="8">
        <f>C427*C427</f>
        <v>7.711208329</v>
      </c>
    </row>
    <row r="425">
      <c r="A425" s="24"/>
      <c r="B425" s="47" t="s">
        <v>24</v>
      </c>
      <c r="C425" s="10">
        <f t="shared" ref="C425:P425" si="122">C424*C424</f>
        <v>0.275161896</v>
      </c>
      <c r="D425" s="10">
        <f t="shared" si="122"/>
        <v>0.07147154906</v>
      </c>
      <c r="E425" s="10">
        <f t="shared" si="122"/>
        <v>0</v>
      </c>
      <c r="F425" s="10">
        <f t="shared" si="122"/>
        <v>0</v>
      </c>
      <c r="G425" s="10">
        <f t="shared" si="122"/>
        <v>0.001531144372</v>
      </c>
      <c r="H425" s="10">
        <f t="shared" si="122"/>
        <v>0.008963884771</v>
      </c>
      <c r="I425" s="10">
        <f t="shared" si="122"/>
        <v>0.002280000437</v>
      </c>
      <c r="J425" s="10">
        <f t="shared" si="122"/>
        <v>0</v>
      </c>
      <c r="K425" s="10">
        <f t="shared" si="122"/>
        <v>0</v>
      </c>
      <c r="L425" s="10">
        <f t="shared" si="122"/>
        <v>0.0007045106069</v>
      </c>
      <c r="M425" s="10">
        <f t="shared" si="122"/>
        <v>0</v>
      </c>
      <c r="N425" s="10">
        <f t="shared" si="122"/>
        <v>0</v>
      </c>
      <c r="O425" s="10">
        <f t="shared" si="122"/>
        <v>0</v>
      </c>
      <c r="P425" s="10">
        <f t="shared" si="122"/>
        <v>0</v>
      </c>
      <c r="Q425" s="10">
        <f t="shared" si="121"/>
        <v>0.3601129853</v>
      </c>
      <c r="R425" s="12" t="s">
        <v>25</v>
      </c>
      <c r="S425" s="13">
        <f>Q425-C425</f>
        <v>0.08495108924</v>
      </c>
    </row>
    <row r="426">
      <c r="A426" s="24"/>
      <c r="B426" s="47" t="s">
        <v>26</v>
      </c>
      <c r="C426" s="10">
        <f>SUM(C425:P425)</f>
        <v>0.3601129853</v>
      </c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5" t="s">
        <v>27</v>
      </c>
      <c r="S426" s="8">
        <f>S424*S425</f>
        <v>0.655075547</v>
      </c>
    </row>
    <row r="427">
      <c r="A427" s="25"/>
      <c r="B427" s="48" t="s">
        <v>28</v>
      </c>
      <c r="C427" s="17">
        <f>1/C426</f>
        <v>2.776906251</v>
      </c>
      <c r="D427" s="18" t="s">
        <v>29</v>
      </c>
      <c r="E427" s="17">
        <f>S427</f>
        <v>1.655075547</v>
      </c>
      <c r="F427" s="18" t="s">
        <v>30</v>
      </c>
      <c r="G427" s="19">
        <f>1-Q425</f>
        <v>0.6398870147</v>
      </c>
      <c r="H427" s="18" t="s">
        <v>31</v>
      </c>
      <c r="I427" s="20">
        <f>C424-D424</f>
        <v>0.2572171296</v>
      </c>
      <c r="J427" s="14"/>
      <c r="K427" s="14"/>
      <c r="L427" s="14"/>
      <c r="M427" s="14"/>
      <c r="N427" s="14"/>
      <c r="O427" s="14"/>
      <c r="P427" s="14"/>
      <c r="Q427" s="14"/>
      <c r="R427" s="7" t="s">
        <v>29</v>
      </c>
      <c r="S427" s="8">
        <f>S426+1</f>
        <v>1.655075547</v>
      </c>
    </row>
    <row r="428">
      <c r="A428" s="21"/>
      <c r="B428" s="22"/>
    </row>
    <row r="429">
      <c r="A429" s="23" t="s">
        <v>102</v>
      </c>
      <c r="B429" s="3" t="s">
        <v>2</v>
      </c>
      <c r="C429" s="4" t="s">
        <v>3</v>
      </c>
      <c r="D429" s="4" t="s">
        <v>4</v>
      </c>
      <c r="E429" s="4" t="s">
        <v>5</v>
      </c>
      <c r="F429" s="4" t="s">
        <v>6</v>
      </c>
      <c r="G429" s="4" t="s">
        <v>7</v>
      </c>
      <c r="H429" s="4" t="s">
        <v>8</v>
      </c>
      <c r="I429" s="4" t="s">
        <v>9</v>
      </c>
      <c r="J429" s="4" t="s">
        <v>10</v>
      </c>
      <c r="K429" s="4" t="s">
        <v>11</v>
      </c>
      <c r="L429" s="4" t="s">
        <v>12</v>
      </c>
      <c r="M429" s="4" t="s">
        <v>13</v>
      </c>
      <c r="N429" s="4" t="s">
        <v>14</v>
      </c>
      <c r="O429" s="4" t="s">
        <v>15</v>
      </c>
      <c r="P429" s="4" t="s">
        <v>16</v>
      </c>
      <c r="Q429" s="4" t="s">
        <v>17</v>
      </c>
      <c r="R429" s="5" t="s">
        <v>18</v>
      </c>
      <c r="S429" s="6"/>
    </row>
    <row r="430">
      <c r="A430" s="24"/>
      <c r="B430" s="47" t="s">
        <v>19</v>
      </c>
      <c r="C430" s="4">
        <v>8.0</v>
      </c>
      <c r="D430" s="4">
        <v>1174.0</v>
      </c>
      <c r="E430" s="4">
        <v>0.0</v>
      </c>
      <c r="F430" s="4">
        <v>0.0</v>
      </c>
      <c r="G430" s="4">
        <v>0.0</v>
      </c>
      <c r="H430" s="4">
        <v>959.0</v>
      </c>
      <c r="I430" s="4">
        <v>87.0</v>
      </c>
      <c r="J430" s="4">
        <v>0.0</v>
      </c>
      <c r="K430" s="4">
        <v>6.0</v>
      </c>
      <c r="L430" s="4">
        <v>0.0</v>
      </c>
      <c r="M430" s="4">
        <v>0.0</v>
      </c>
      <c r="N430" s="4">
        <v>0.0</v>
      </c>
      <c r="O430" s="4">
        <v>0.0</v>
      </c>
      <c r="P430" s="4">
        <v>0.0</v>
      </c>
      <c r="Q430" s="8">
        <f t="shared" ref="Q430:Q432" si="123">SUM(C430:P430)</f>
        <v>2234</v>
      </c>
      <c r="R430" s="4" t="s">
        <v>20</v>
      </c>
      <c r="S430" s="4" t="s">
        <v>21</v>
      </c>
    </row>
    <row r="431">
      <c r="A431" s="24"/>
      <c r="B431" s="47" t="s">
        <v>22</v>
      </c>
      <c r="C431" s="10">
        <f>C430/Q430</f>
        <v>0.003581020591</v>
      </c>
      <c r="D431" s="9">
        <f>D430/Q430</f>
        <v>0.5255147717</v>
      </c>
      <c r="E431" s="10">
        <f>E430/Q430</f>
        <v>0</v>
      </c>
      <c r="F431" s="10">
        <f>F430/Q430</f>
        <v>0</v>
      </c>
      <c r="G431" s="10">
        <f>G430/Q430</f>
        <v>0</v>
      </c>
      <c r="H431" s="11">
        <f>H430/Q430</f>
        <v>0.4292748433</v>
      </c>
      <c r="I431" s="10">
        <f>I430/Q430</f>
        <v>0.03894359893</v>
      </c>
      <c r="J431" s="10">
        <f>J430/Q430</f>
        <v>0</v>
      </c>
      <c r="K431" s="10">
        <f>K430/Q430</f>
        <v>0.002685765443</v>
      </c>
      <c r="L431" s="10">
        <f>L430/Q430</f>
        <v>0</v>
      </c>
      <c r="M431" s="10">
        <f>M430/Q430</f>
        <v>0</v>
      </c>
      <c r="N431" s="10">
        <f>N430/Q430</f>
        <v>0</v>
      </c>
      <c r="O431" s="10">
        <f>O430/Q430</f>
        <v>0</v>
      </c>
      <c r="P431" s="10">
        <f>P430/Q430</f>
        <v>0</v>
      </c>
      <c r="Q431" s="10">
        <f t="shared" si="123"/>
        <v>1</v>
      </c>
      <c r="R431" s="7" t="s">
        <v>23</v>
      </c>
      <c r="S431" s="8">
        <f>C434*C434</f>
        <v>4.68548933</v>
      </c>
    </row>
    <row r="432">
      <c r="A432" s="24"/>
      <c r="B432" s="47" t="s">
        <v>24</v>
      </c>
      <c r="C432" s="10">
        <f t="shared" ref="C432:P432" si="124">C431*C431</f>
        <v>0.00001282370847</v>
      </c>
      <c r="D432" s="10">
        <f t="shared" si="124"/>
        <v>0.2761657753</v>
      </c>
      <c r="E432" s="10">
        <f t="shared" si="124"/>
        <v>0</v>
      </c>
      <c r="F432" s="10">
        <f t="shared" si="124"/>
        <v>0</v>
      </c>
      <c r="G432" s="10">
        <f t="shared" si="124"/>
        <v>0</v>
      </c>
      <c r="H432" s="10">
        <f t="shared" si="124"/>
        <v>0.1842768911</v>
      </c>
      <c r="I432" s="10">
        <f t="shared" si="124"/>
        <v>0.001516603897</v>
      </c>
      <c r="J432" s="10">
        <f t="shared" si="124"/>
        <v>0</v>
      </c>
      <c r="K432" s="10">
        <f t="shared" si="124"/>
        <v>0.000007213336016</v>
      </c>
      <c r="L432" s="10">
        <f t="shared" si="124"/>
        <v>0</v>
      </c>
      <c r="M432" s="10">
        <f t="shared" si="124"/>
        <v>0</v>
      </c>
      <c r="N432" s="10">
        <f t="shared" si="124"/>
        <v>0</v>
      </c>
      <c r="O432" s="10">
        <f t="shared" si="124"/>
        <v>0</v>
      </c>
      <c r="P432" s="10">
        <f t="shared" si="124"/>
        <v>0</v>
      </c>
      <c r="Q432" s="10">
        <f t="shared" si="123"/>
        <v>0.4619793073</v>
      </c>
      <c r="R432" s="12" t="s">
        <v>25</v>
      </c>
      <c r="S432" s="13">
        <f>Q432-D432</f>
        <v>0.1858135321</v>
      </c>
    </row>
    <row r="433">
      <c r="A433" s="24"/>
      <c r="B433" s="47" t="s">
        <v>26</v>
      </c>
      <c r="C433" s="10">
        <f>SUM(C432:P432)</f>
        <v>0.4619793073</v>
      </c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5" t="s">
        <v>27</v>
      </c>
      <c r="S433" s="8">
        <f>S431*S432</f>
        <v>0.8706273219</v>
      </c>
    </row>
    <row r="434">
      <c r="A434" s="25"/>
      <c r="B434" s="48" t="s">
        <v>28</v>
      </c>
      <c r="C434" s="17">
        <f>1/C433</f>
        <v>2.164599115</v>
      </c>
      <c r="D434" s="18" t="s">
        <v>29</v>
      </c>
      <c r="E434" s="17">
        <f>S434</f>
        <v>1.870627322</v>
      </c>
      <c r="F434" s="18" t="s">
        <v>30</v>
      </c>
      <c r="G434" s="19">
        <f>1-Q432</f>
        <v>0.5380206927</v>
      </c>
      <c r="H434" s="18" t="s">
        <v>31</v>
      </c>
      <c r="I434" s="20">
        <f>D431-H431</f>
        <v>0.09623992838</v>
      </c>
      <c r="J434" s="14"/>
      <c r="K434" s="14"/>
      <c r="L434" s="14"/>
      <c r="M434" s="14"/>
      <c r="N434" s="14"/>
      <c r="O434" s="14"/>
      <c r="P434" s="14"/>
      <c r="Q434" s="14"/>
      <c r="R434" s="7" t="s">
        <v>29</v>
      </c>
      <c r="S434" s="8">
        <f>S433+1</f>
        <v>1.870627322</v>
      </c>
    </row>
    <row r="435">
      <c r="A435" s="21"/>
      <c r="B435" s="22"/>
    </row>
    <row r="436">
      <c r="A436" s="23" t="s">
        <v>103</v>
      </c>
      <c r="B436" s="3" t="s">
        <v>2</v>
      </c>
      <c r="C436" s="4" t="s">
        <v>3</v>
      </c>
      <c r="D436" s="4" t="s">
        <v>4</v>
      </c>
      <c r="E436" s="4" t="s">
        <v>5</v>
      </c>
      <c r="F436" s="4" t="s">
        <v>6</v>
      </c>
      <c r="G436" s="4" t="s">
        <v>7</v>
      </c>
      <c r="H436" s="4" t="s">
        <v>8</v>
      </c>
      <c r="I436" s="4" t="s">
        <v>9</v>
      </c>
      <c r="J436" s="4" t="s">
        <v>10</v>
      </c>
      <c r="K436" s="4" t="s">
        <v>11</v>
      </c>
      <c r="L436" s="4" t="s">
        <v>12</v>
      </c>
      <c r="M436" s="4" t="s">
        <v>13</v>
      </c>
      <c r="N436" s="4" t="s">
        <v>14</v>
      </c>
      <c r="O436" s="4" t="s">
        <v>15</v>
      </c>
      <c r="P436" s="4" t="s">
        <v>104</v>
      </c>
      <c r="Q436" s="4" t="s">
        <v>17</v>
      </c>
      <c r="R436" s="5" t="s">
        <v>18</v>
      </c>
      <c r="S436" s="6"/>
    </row>
    <row r="437">
      <c r="A437" s="24"/>
      <c r="B437" s="47" t="s">
        <v>19</v>
      </c>
      <c r="C437" s="4">
        <v>4038.0</v>
      </c>
      <c r="D437" s="4">
        <v>5705.0</v>
      </c>
      <c r="E437" s="4">
        <v>0.0</v>
      </c>
      <c r="F437" s="4">
        <v>753.0</v>
      </c>
      <c r="G437" s="4">
        <v>390.0</v>
      </c>
      <c r="H437" s="4">
        <v>9489.0</v>
      </c>
      <c r="I437" s="4">
        <v>12576.0</v>
      </c>
      <c r="J437" s="4">
        <v>0.0</v>
      </c>
      <c r="K437" s="4">
        <v>488.0</v>
      </c>
      <c r="L437" s="4">
        <v>884.0</v>
      </c>
      <c r="M437" s="4">
        <v>0.0</v>
      </c>
      <c r="N437" s="4">
        <v>624.0</v>
      </c>
      <c r="O437" s="4">
        <v>766.0</v>
      </c>
      <c r="P437" s="4">
        <v>646.0</v>
      </c>
      <c r="Q437" s="8">
        <f t="shared" ref="Q437:Q439" si="125">SUM(C437:P437)</f>
        <v>36359</v>
      </c>
      <c r="R437" s="4" t="s">
        <v>20</v>
      </c>
      <c r="S437" s="4" t="s">
        <v>21</v>
      </c>
    </row>
    <row r="438">
      <c r="A438" s="24"/>
      <c r="B438" s="47" t="s">
        <v>22</v>
      </c>
      <c r="C438" s="10">
        <f>C437/Q437</f>
        <v>0.11105916</v>
      </c>
      <c r="D438" s="10">
        <f>D437/Q437</f>
        <v>0.1569075057</v>
      </c>
      <c r="E438" s="10">
        <f>E437/Q437</f>
        <v>0</v>
      </c>
      <c r="F438" s="10">
        <f>F437/Q437</f>
        <v>0.02071014054</v>
      </c>
      <c r="G438" s="10">
        <f>G437/Q437</f>
        <v>0.01072636761</v>
      </c>
      <c r="H438" s="11">
        <f>H437/Q437</f>
        <v>0.260980775</v>
      </c>
      <c r="I438" s="9">
        <f>I437/Q437</f>
        <v>0.3458841002</v>
      </c>
      <c r="J438" s="10">
        <f>J437/Q437</f>
        <v>0</v>
      </c>
      <c r="K438" s="10">
        <f>K437/Q437</f>
        <v>0.01342171127</v>
      </c>
      <c r="L438" s="10">
        <f>L437/Q437</f>
        <v>0.02431309992</v>
      </c>
      <c r="M438" s="10">
        <f>M437/Q437</f>
        <v>0</v>
      </c>
      <c r="N438" s="10">
        <f>N437/Q437</f>
        <v>0.01716218818</v>
      </c>
      <c r="O438" s="10">
        <f>O437/Q437</f>
        <v>0.02106768613</v>
      </c>
      <c r="P438" s="10">
        <f>P437/Q437</f>
        <v>0.01776726533</v>
      </c>
      <c r="Q438" s="10">
        <f t="shared" si="125"/>
        <v>1</v>
      </c>
      <c r="R438" s="7" t="s">
        <v>23</v>
      </c>
      <c r="S438" s="8">
        <f>C441*C441</f>
        <v>19.39455445</v>
      </c>
    </row>
    <row r="439">
      <c r="A439" s="24"/>
      <c r="B439" s="47" t="s">
        <v>24</v>
      </c>
      <c r="C439" s="10">
        <f t="shared" ref="C439:P439" si="126">C438*C438</f>
        <v>0.01233413703</v>
      </c>
      <c r="D439" s="10">
        <f t="shared" si="126"/>
        <v>0.02461996535</v>
      </c>
      <c r="E439" s="10">
        <f t="shared" si="126"/>
        <v>0</v>
      </c>
      <c r="F439" s="10">
        <f t="shared" si="126"/>
        <v>0.0004289099213</v>
      </c>
      <c r="G439" s="10">
        <f t="shared" si="126"/>
        <v>0.0001150549621</v>
      </c>
      <c r="H439" s="10">
        <f t="shared" si="126"/>
        <v>0.06811096495</v>
      </c>
      <c r="I439" s="10">
        <f t="shared" si="126"/>
        <v>0.1196358108</v>
      </c>
      <c r="J439" s="10">
        <f t="shared" si="126"/>
        <v>0</v>
      </c>
      <c r="K439" s="10">
        <f t="shared" si="126"/>
        <v>0.0001801423334</v>
      </c>
      <c r="L439" s="10">
        <f t="shared" si="126"/>
        <v>0.0005911268277</v>
      </c>
      <c r="M439" s="10">
        <f t="shared" si="126"/>
        <v>0</v>
      </c>
      <c r="N439" s="10">
        <f t="shared" si="126"/>
        <v>0.0002945407031</v>
      </c>
      <c r="O439" s="10">
        <f t="shared" si="126"/>
        <v>0.0004438473989</v>
      </c>
      <c r="P439" s="10">
        <f t="shared" si="126"/>
        <v>0.0003156757172</v>
      </c>
      <c r="Q439" s="10">
        <f t="shared" si="125"/>
        <v>0.227070176</v>
      </c>
      <c r="R439" s="12" t="s">
        <v>25</v>
      </c>
      <c r="S439" s="13">
        <f>Q439-I439</f>
        <v>0.1074343652</v>
      </c>
    </row>
    <row r="440">
      <c r="A440" s="24"/>
      <c r="B440" s="47" t="s">
        <v>26</v>
      </c>
      <c r="C440" s="10">
        <f>SUM(C439:P439)</f>
        <v>0.227070176</v>
      </c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5" t="s">
        <v>27</v>
      </c>
      <c r="S440" s="8">
        <f>S438*S439</f>
        <v>2.083641645</v>
      </c>
    </row>
    <row r="441">
      <c r="A441" s="25"/>
      <c r="B441" s="48" t="s">
        <v>28</v>
      </c>
      <c r="C441" s="17">
        <f>1/C440</f>
        <v>4.403924891</v>
      </c>
      <c r="D441" s="18" t="s">
        <v>29</v>
      </c>
      <c r="E441" s="17">
        <f>S441</f>
        <v>3.083641645</v>
      </c>
      <c r="F441" s="18" t="s">
        <v>30</v>
      </c>
      <c r="G441" s="19">
        <f>1-Q439</f>
        <v>0.772929824</v>
      </c>
      <c r="H441" s="18" t="s">
        <v>31</v>
      </c>
      <c r="I441" s="20">
        <f>I438-H438</f>
        <v>0.08490332517</v>
      </c>
      <c r="J441" s="14"/>
      <c r="K441" s="14"/>
      <c r="L441" s="14"/>
      <c r="M441" s="14"/>
      <c r="N441" s="14"/>
      <c r="O441" s="14"/>
      <c r="P441" s="14"/>
      <c r="Q441" s="14"/>
      <c r="R441" s="7" t="s">
        <v>29</v>
      </c>
      <c r="S441" s="8">
        <f>S440+1</f>
        <v>3.083641645</v>
      </c>
    </row>
    <row r="442">
      <c r="A442" s="21"/>
      <c r="B442" s="22"/>
    </row>
    <row r="443">
      <c r="A443" s="23" t="s">
        <v>105</v>
      </c>
      <c r="B443" s="3" t="s">
        <v>2</v>
      </c>
      <c r="C443" s="4" t="s">
        <v>3</v>
      </c>
      <c r="D443" s="4" t="s">
        <v>4</v>
      </c>
      <c r="E443" s="4" t="s">
        <v>5</v>
      </c>
      <c r="F443" s="4" t="s">
        <v>6</v>
      </c>
      <c r="G443" s="4" t="s">
        <v>7</v>
      </c>
      <c r="H443" s="4" t="s">
        <v>8</v>
      </c>
      <c r="I443" s="4" t="s">
        <v>9</v>
      </c>
      <c r="J443" s="4" t="s">
        <v>10</v>
      </c>
      <c r="K443" s="4" t="s">
        <v>11</v>
      </c>
      <c r="L443" s="4" t="s">
        <v>12</v>
      </c>
      <c r="M443" s="4" t="s">
        <v>13</v>
      </c>
      <c r="N443" s="4" t="s">
        <v>14</v>
      </c>
      <c r="O443" s="4" t="s">
        <v>15</v>
      </c>
      <c r="P443" s="4" t="s">
        <v>16</v>
      </c>
      <c r="Q443" s="4" t="s">
        <v>17</v>
      </c>
      <c r="R443" s="5" t="s">
        <v>18</v>
      </c>
      <c r="S443" s="6"/>
    </row>
    <row r="444">
      <c r="A444" s="24"/>
      <c r="B444" s="47" t="s">
        <v>19</v>
      </c>
      <c r="C444" s="4">
        <v>340.0</v>
      </c>
      <c r="D444" s="4">
        <v>1848.0</v>
      </c>
      <c r="E444" s="4">
        <v>0.0</v>
      </c>
      <c r="F444" s="4">
        <v>61.0</v>
      </c>
      <c r="G444" s="4">
        <v>0.0</v>
      </c>
      <c r="H444" s="4">
        <v>5280.0</v>
      </c>
      <c r="I444" s="4">
        <v>3237.0</v>
      </c>
      <c r="J444" s="4">
        <v>0.0</v>
      </c>
      <c r="K444" s="4">
        <v>0.0</v>
      </c>
      <c r="L444" s="4">
        <v>163.0</v>
      </c>
      <c r="M444" s="4">
        <v>0.0</v>
      </c>
      <c r="N444" s="4">
        <v>1990.0</v>
      </c>
      <c r="O444" s="4">
        <v>483.0</v>
      </c>
      <c r="P444" s="4">
        <v>0.0</v>
      </c>
      <c r="Q444" s="8">
        <f t="shared" ref="Q444:Q446" si="127">SUM(C444:P444)</f>
        <v>13402</v>
      </c>
      <c r="R444" s="4" t="s">
        <v>20</v>
      </c>
      <c r="S444" s="4" t="s">
        <v>21</v>
      </c>
    </row>
    <row r="445">
      <c r="A445" s="24"/>
      <c r="B445" s="47" t="s">
        <v>22</v>
      </c>
      <c r="C445" s="10">
        <f>C444/Q444</f>
        <v>0.02536934786</v>
      </c>
      <c r="D445" s="10">
        <f>D444/Q444</f>
        <v>0.1378898672</v>
      </c>
      <c r="E445" s="10">
        <f>E444/Q444</f>
        <v>0</v>
      </c>
      <c r="F445" s="10">
        <f>F444/Q444</f>
        <v>0.004551559469</v>
      </c>
      <c r="G445" s="10">
        <f>G444/Q444</f>
        <v>0</v>
      </c>
      <c r="H445" s="9">
        <f>H444/Q444</f>
        <v>0.3939710491</v>
      </c>
      <c r="I445" s="11">
        <f>I444/Q444</f>
        <v>0.2415311148</v>
      </c>
      <c r="J445" s="10">
        <f>J444/Q444</f>
        <v>0</v>
      </c>
      <c r="K445" s="10">
        <f>K444/Q444</f>
        <v>0</v>
      </c>
      <c r="L445" s="10">
        <f>L444/Q444</f>
        <v>0.01216236383</v>
      </c>
      <c r="M445" s="10">
        <f>M444/Q444</f>
        <v>0</v>
      </c>
      <c r="N445" s="10">
        <f>N444/Q444</f>
        <v>0.1484853007</v>
      </c>
      <c r="O445" s="10">
        <f>O444/Q444</f>
        <v>0.0360393971</v>
      </c>
      <c r="P445" s="10">
        <f>P444/Q444</f>
        <v>0</v>
      </c>
      <c r="Q445" s="10">
        <f t="shared" si="127"/>
        <v>1</v>
      </c>
      <c r="R445" s="7" t="s">
        <v>23</v>
      </c>
      <c r="S445" s="8">
        <f>C448*C448</f>
        <v>15.17295875</v>
      </c>
    </row>
    <row r="446">
      <c r="A446" s="24"/>
      <c r="B446" s="47" t="s">
        <v>24</v>
      </c>
      <c r="C446" s="10">
        <f t="shared" ref="C446:P446" si="128">C445*C445</f>
        <v>0.0006436038108</v>
      </c>
      <c r="D446" s="10">
        <f t="shared" si="128"/>
        <v>0.01901361547</v>
      </c>
      <c r="E446" s="10">
        <f t="shared" si="128"/>
        <v>0</v>
      </c>
      <c r="F446" s="10">
        <f t="shared" si="128"/>
        <v>0.0000207166936</v>
      </c>
      <c r="G446" s="10">
        <f t="shared" si="128"/>
        <v>0</v>
      </c>
      <c r="H446" s="10">
        <f t="shared" si="128"/>
        <v>0.1552131875</v>
      </c>
      <c r="I446" s="10">
        <f t="shared" si="128"/>
        <v>0.0583372794</v>
      </c>
      <c r="J446" s="10">
        <f t="shared" si="128"/>
        <v>0</v>
      </c>
      <c r="K446" s="10">
        <f t="shared" si="128"/>
        <v>0</v>
      </c>
      <c r="L446" s="10">
        <f t="shared" si="128"/>
        <v>0.0001479230938</v>
      </c>
      <c r="M446" s="10">
        <f t="shared" si="128"/>
        <v>0</v>
      </c>
      <c r="N446" s="10">
        <f t="shared" si="128"/>
        <v>0.02204788452</v>
      </c>
      <c r="O446" s="10">
        <f t="shared" si="128"/>
        <v>0.001298838144</v>
      </c>
      <c r="P446" s="10">
        <f t="shared" si="128"/>
        <v>0</v>
      </c>
      <c r="Q446" s="10">
        <f t="shared" si="127"/>
        <v>0.2567230487</v>
      </c>
      <c r="R446" s="12" t="s">
        <v>25</v>
      </c>
      <c r="S446" s="13">
        <f>Q446-H446</f>
        <v>0.1015098611</v>
      </c>
    </row>
    <row r="447">
      <c r="A447" s="24"/>
      <c r="B447" s="47" t="s">
        <v>26</v>
      </c>
      <c r="C447" s="10">
        <f>SUM(C446:P446)</f>
        <v>0.2567230487</v>
      </c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5" t="s">
        <v>27</v>
      </c>
      <c r="S447" s="8">
        <f>S445*S446</f>
        <v>1.540204935</v>
      </c>
    </row>
    <row r="448">
      <c r="A448" s="25"/>
      <c r="B448" s="48" t="s">
        <v>28</v>
      </c>
      <c r="C448" s="17">
        <f>1/C447</f>
        <v>3.895248226</v>
      </c>
      <c r="D448" s="18" t="s">
        <v>29</v>
      </c>
      <c r="E448" s="17">
        <f>S448</f>
        <v>2.540204935</v>
      </c>
      <c r="F448" s="18" t="s">
        <v>30</v>
      </c>
      <c r="G448" s="19">
        <f>1-Q446</f>
        <v>0.7432769513</v>
      </c>
      <c r="H448" s="18" t="s">
        <v>31</v>
      </c>
      <c r="I448" s="20">
        <f>H445-I445</f>
        <v>0.1524399343</v>
      </c>
      <c r="J448" s="14"/>
      <c r="K448" s="14"/>
      <c r="L448" s="14"/>
      <c r="M448" s="14"/>
      <c r="N448" s="14"/>
      <c r="O448" s="14"/>
      <c r="P448" s="14"/>
      <c r="Q448" s="14"/>
      <c r="R448" s="7" t="s">
        <v>29</v>
      </c>
      <c r="S448" s="8">
        <f>S447+1</f>
        <v>2.540204935</v>
      </c>
    </row>
    <row r="449">
      <c r="A449" s="21"/>
      <c r="B449" s="22"/>
    </row>
    <row r="450">
      <c r="A450" s="23" t="s">
        <v>106</v>
      </c>
      <c r="B450" s="3" t="s">
        <v>2</v>
      </c>
      <c r="C450" s="4" t="s">
        <v>3</v>
      </c>
      <c r="D450" s="4" t="s">
        <v>4</v>
      </c>
      <c r="E450" s="4" t="s">
        <v>5</v>
      </c>
      <c r="F450" s="4" t="s">
        <v>6</v>
      </c>
      <c r="G450" s="4" t="s">
        <v>7</v>
      </c>
      <c r="H450" s="4" t="s">
        <v>8</v>
      </c>
      <c r="I450" s="4" t="s">
        <v>9</v>
      </c>
      <c r="J450" s="4" t="s">
        <v>10</v>
      </c>
      <c r="K450" s="4" t="s">
        <v>11</v>
      </c>
      <c r="L450" s="4" t="s">
        <v>12</v>
      </c>
      <c r="M450" s="4" t="s">
        <v>13</v>
      </c>
      <c r="N450" s="4" t="s">
        <v>14</v>
      </c>
      <c r="O450" s="4" t="s">
        <v>15</v>
      </c>
      <c r="P450" s="4" t="s">
        <v>16</v>
      </c>
      <c r="Q450" s="4" t="s">
        <v>17</v>
      </c>
      <c r="R450" s="5" t="s">
        <v>18</v>
      </c>
      <c r="S450" s="6"/>
    </row>
    <row r="451">
      <c r="A451" s="24"/>
      <c r="B451" s="47" t="s">
        <v>19</v>
      </c>
      <c r="C451" s="4">
        <v>144.0</v>
      </c>
      <c r="D451" s="4">
        <v>2579.0</v>
      </c>
      <c r="E451" s="4">
        <v>0.0</v>
      </c>
      <c r="F451" s="4">
        <v>41.0</v>
      </c>
      <c r="G451" s="4">
        <v>0.0</v>
      </c>
      <c r="H451" s="4">
        <v>2249.0</v>
      </c>
      <c r="I451" s="4">
        <v>230.0</v>
      </c>
      <c r="J451" s="4">
        <v>0.0</v>
      </c>
      <c r="K451" s="4">
        <v>0.0</v>
      </c>
      <c r="L451" s="4">
        <v>137.0</v>
      </c>
      <c r="M451" s="4">
        <v>0.0</v>
      </c>
      <c r="N451" s="4">
        <v>0.0</v>
      </c>
      <c r="O451" s="4">
        <v>0.0</v>
      </c>
      <c r="P451" s="4">
        <v>0.0</v>
      </c>
      <c r="Q451" s="8">
        <f t="shared" ref="Q451:Q453" si="129">SUM(C451:P451)</f>
        <v>5380</v>
      </c>
      <c r="R451" s="4" t="s">
        <v>20</v>
      </c>
      <c r="S451" s="4" t="s">
        <v>21</v>
      </c>
    </row>
    <row r="452">
      <c r="A452" s="24"/>
      <c r="B452" s="47" t="s">
        <v>22</v>
      </c>
      <c r="C452" s="10">
        <f>C451/Q451</f>
        <v>0.02676579926</v>
      </c>
      <c r="D452" s="9">
        <f>D451/Q451</f>
        <v>0.4793680297</v>
      </c>
      <c r="E452" s="10">
        <f>E451/Q451</f>
        <v>0</v>
      </c>
      <c r="F452" s="10">
        <f>F451/Q451</f>
        <v>0.007620817844</v>
      </c>
      <c r="G452" s="10">
        <f>G451/Q451</f>
        <v>0</v>
      </c>
      <c r="H452" s="11">
        <f>H451/Q451</f>
        <v>0.4180297398</v>
      </c>
      <c r="I452" s="10">
        <f>I451/Q451</f>
        <v>0.04275092937</v>
      </c>
      <c r="J452" s="10">
        <f>J451/Q451</f>
        <v>0</v>
      </c>
      <c r="K452" s="10">
        <f>K451/Q451</f>
        <v>0</v>
      </c>
      <c r="L452" s="10">
        <f>L451/Q451</f>
        <v>0.02546468401</v>
      </c>
      <c r="M452" s="10">
        <f>M451/Q451</f>
        <v>0</v>
      </c>
      <c r="N452" s="10">
        <f>N451/Q451</f>
        <v>0</v>
      </c>
      <c r="O452" s="10">
        <f>O451/Q451</f>
        <v>0</v>
      </c>
      <c r="P452" s="10">
        <f>P451/Q451</f>
        <v>0</v>
      </c>
      <c r="Q452" s="10">
        <f t="shared" si="129"/>
        <v>1</v>
      </c>
      <c r="R452" s="7" t="s">
        <v>23</v>
      </c>
      <c r="S452" s="8">
        <f>C455*C455</f>
        <v>6.0134008</v>
      </c>
    </row>
    <row r="453">
      <c r="A453" s="24"/>
      <c r="B453" s="47" t="s">
        <v>24</v>
      </c>
      <c r="C453" s="10">
        <f t="shared" ref="C453:P453" si="130">C452*C452</f>
        <v>0.0007164080098</v>
      </c>
      <c r="D453" s="10">
        <f t="shared" si="130"/>
        <v>0.2297937079</v>
      </c>
      <c r="E453" s="10">
        <f t="shared" si="130"/>
        <v>0</v>
      </c>
      <c r="F453" s="10">
        <f t="shared" si="130"/>
        <v>0.00005807686461</v>
      </c>
      <c r="G453" s="10">
        <f t="shared" si="130"/>
        <v>0</v>
      </c>
      <c r="H453" s="10">
        <f t="shared" si="130"/>
        <v>0.1747488633</v>
      </c>
      <c r="I453" s="10">
        <f t="shared" si="130"/>
        <v>0.001827641962</v>
      </c>
      <c r="J453" s="10">
        <f t="shared" si="130"/>
        <v>0</v>
      </c>
      <c r="K453" s="10">
        <f t="shared" si="130"/>
        <v>0</v>
      </c>
      <c r="L453" s="10">
        <f t="shared" si="130"/>
        <v>0.000648450132</v>
      </c>
      <c r="M453" s="10">
        <f t="shared" si="130"/>
        <v>0</v>
      </c>
      <c r="N453" s="10">
        <f t="shared" si="130"/>
        <v>0</v>
      </c>
      <c r="O453" s="10">
        <f t="shared" si="130"/>
        <v>0</v>
      </c>
      <c r="P453" s="10">
        <f t="shared" si="130"/>
        <v>0</v>
      </c>
      <c r="Q453" s="10">
        <f t="shared" si="129"/>
        <v>0.4077931482</v>
      </c>
      <c r="R453" s="12" t="s">
        <v>25</v>
      </c>
      <c r="S453" s="13">
        <f>Q453-D453</f>
        <v>0.1779994403</v>
      </c>
    </row>
    <row r="454">
      <c r="A454" s="24"/>
      <c r="B454" s="47" t="s">
        <v>26</v>
      </c>
      <c r="C454" s="10">
        <f>SUM(C453:P453)</f>
        <v>0.4077931482</v>
      </c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5" t="s">
        <v>27</v>
      </c>
      <c r="S454" s="8">
        <f>S452*S453</f>
        <v>1.070381977</v>
      </c>
    </row>
    <row r="455">
      <c r="A455" s="25"/>
      <c r="B455" s="48" t="s">
        <v>28</v>
      </c>
      <c r="C455" s="17">
        <f>1/C454</f>
        <v>2.452223644</v>
      </c>
      <c r="D455" s="18" t="s">
        <v>29</v>
      </c>
      <c r="E455" s="17">
        <f>S455</f>
        <v>2.070381977</v>
      </c>
      <c r="F455" s="18" t="s">
        <v>30</v>
      </c>
      <c r="G455" s="19">
        <f>1-Q453</f>
        <v>0.5922068518</v>
      </c>
      <c r="H455" s="18" t="s">
        <v>31</v>
      </c>
      <c r="I455" s="20">
        <f>D452-H452</f>
        <v>0.06133828996</v>
      </c>
      <c r="J455" s="14"/>
      <c r="K455" s="14"/>
      <c r="L455" s="14"/>
      <c r="M455" s="14"/>
      <c r="N455" s="14"/>
      <c r="O455" s="14"/>
      <c r="P455" s="14"/>
      <c r="Q455" s="14"/>
      <c r="R455" s="7" t="s">
        <v>29</v>
      </c>
      <c r="S455" s="8">
        <f>S454+1</f>
        <v>2.070381977</v>
      </c>
    </row>
    <row r="456">
      <c r="A456" s="21"/>
      <c r="B456" s="22"/>
    </row>
    <row r="457">
      <c r="A457" s="23" t="s">
        <v>107</v>
      </c>
      <c r="B457" s="3" t="s">
        <v>2</v>
      </c>
      <c r="C457" s="4" t="s">
        <v>3</v>
      </c>
      <c r="D457" s="4" t="s">
        <v>4</v>
      </c>
      <c r="E457" s="4" t="s">
        <v>5</v>
      </c>
      <c r="F457" s="4" t="s">
        <v>6</v>
      </c>
      <c r="G457" s="4" t="s">
        <v>7</v>
      </c>
      <c r="H457" s="4" t="s">
        <v>8</v>
      </c>
      <c r="I457" s="4" t="s">
        <v>9</v>
      </c>
      <c r="J457" s="4" t="s">
        <v>10</v>
      </c>
      <c r="K457" s="4" t="s">
        <v>11</v>
      </c>
      <c r="L457" s="4" t="s">
        <v>12</v>
      </c>
      <c r="M457" s="4" t="s">
        <v>13</v>
      </c>
      <c r="N457" s="4" t="s">
        <v>14</v>
      </c>
      <c r="O457" s="4" t="s">
        <v>15</v>
      </c>
      <c r="P457" s="4" t="s">
        <v>16</v>
      </c>
      <c r="Q457" s="4" t="s">
        <v>17</v>
      </c>
      <c r="R457" s="5" t="s">
        <v>18</v>
      </c>
      <c r="S457" s="6"/>
    </row>
    <row r="458">
      <c r="A458" s="24"/>
      <c r="B458" s="47" t="s">
        <v>19</v>
      </c>
      <c r="C458" s="4">
        <v>257.0</v>
      </c>
      <c r="D458" s="4">
        <v>4137.0</v>
      </c>
      <c r="E458" s="4">
        <v>0.0</v>
      </c>
      <c r="F458" s="4">
        <v>94.0</v>
      </c>
      <c r="G458" s="4">
        <v>460.0</v>
      </c>
      <c r="H458" s="4">
        <v>7005.0</v>
      </c>
      <c r="I458" s="4">
        <v>3606.0</v>
      </c>
      <c r="J458" s="4">
        <v>0.0</v>
      </c>
      <c r="K458" s="4">
        <v>227.0</v>
      </c>
      <c r="L458" s="4">
        <v>1257.0</v>
      </c>
      <c r="M458" s="4">
        <v>63.0</v>
      </c>
      <c r="N458" s="4">
        <v>0.0</v>
      </c>
      <c r="O458" s="4">
        <v>1648.0</v>
      </c>
      <c r="P458" s="4">
        <v>0.0</v>
      </c>
      <c r="Q458" s="8">
        <f t="shared" ref="Q458:Q460" si="131">SUM(C458:P458)</f>
        <v>18754</v>
      </c>
      <c r="R458" s="4" t="s">
        <v>20</v>
      </c>
      <c r="S458" s="4" t="s">
        <v>21</v>
      </c>
    </row>
    <row r="459">
      <c r="A459" s="24"/>
      <c r="B459" s="47" t="s">
        <v>22</v>
      </c>
      <c r="C459" s="10">
        <f>C458/Q458</f>
        <v>0.0137037432</v>
      </c>
      <c r="D459" s="11">
        <f>D458/Q458</f>
        <v>0.2205929402</v>
      </c>
      <c r="E459" s="10">
        <f>E458/Q458</f>
        <v>0</v>
      </c>
      <c r="F459" s="10">
        <f>F458/Q458</f>
        <v>0.00501226405</v>
      </c>
      <c r="G459" s="10">
        <f>G458/Q458</f>
        <v>0.02452810067</v>
      </c>
      <c r="H459" s="9">
        <f>H458/Q458</f>
        <v>0.3735203157</v>
      </c>
      <c r="I459" s="10">
        <f>I458/Q458</f>
        <v>0.1922789805</v>
      </c>
      <c r="J459" s="10">
        <f>J458/Q458</f>
        <v>0</v>
      </c>
      <c r="K459" s="10">
        <f>K458/Q458</f>
        <v>0.01210408446</v>
      </c>
      <c r="L459" s="10">
        <f>L458/Q458</f>
        <v>0.06702570118</v>
      </c>
      <c r="M459" s="10">
        <f>M458/Q458</f>
        <v>0.003359283353</v>
      </c>
      <c r="N459" s="10">
        <f>N458/Q458</f>
        <v>0</v>
      </c>
      <c r="O459" s="10">
        <f>O458/Q458</f>
        <v>0.08787458675</v>
      </c>
      <c r="P459" s="10">
        <f>P458/Q458</f>
        <v>0</v>
      </c>
      <c r="Q459" s="10">
        <f t="shared" si="131"/>
        <v>1</v>
      </c>
      <c r="R459" s="7" t="s">
        <v>23</v>
      </c>
      <c r="S459" s="8">
        <f>C462*C462</f>
        <v>17.60428995</v>
      </c>
    </row>
    <row r="460">
      <c r="A460" s="24"/>
      <c r="B460" s="47" t="s">
        <v>24</v>
      </c>
      <c r="C460" s="10">
        <f t="shared" ref="C460:P460" si="132">C459*C459</f>
        <v>0.0001877925777</v>
      </c>
      <c r="D460" s="10">
        <f t="shared" si="132"/>
        <v>0.04866124525</v>
      </c>
      <c r="E460" s="10">
        <f t="shared" si="132"/>
        <v>0</v>
      </c>
      <c r="F460" s="10">
        <f t="shared" si="132"/>
        <v>0.00002512279091</v>
      </c>
      <c r="G460" s="10">
        <f t="shared" si="132"/>
        <v>0.0006016277226</v>
      </c>
      <c r="H460" s="10">
        <f t="shared" si="132"/>
        <v>0.1395174262</v>
      </c>
      <c r="I460" s="10">
        <f t="shared" si="132"/>
        <v>0.03697120634</v>
      </c>
      <c r="J460" s="10">
        <f t="shared" si="132"/>
        <v>0</v>
      </c>
      <c r="K460" s="10">
        <f t="shared" si="132"/>
        <v>0.0001465088607</v>
      </c>
      <c r="L460" s="10">
        <f t="shared" si="132"/>
        <v>0.004492444619</v>
      </c>
      <c r="M460" s="10">
        <f t="shared" si="132"/>
        <v>0.00001128478464</v>
      </c>
      <c r="N460" s="10">
        <f t="shared" si="132"/>
        <v>0</v>
      </c>
      <c r="O460" s="10">
        <f t="shared" si="132"/>
        <v>0.007721942997</v>
      </c>
      <c r="P460" s="10">
        <f t="shared" si="132"/>
        <v>0</v>
      </c>
      <c r="Q460" s="10">
        <f t="shared" si="131"/>
        <v>0.2383366022</v>
      </c>
      <c r="R460" s="12" t="s">
        <v>25</v>
      </c>
      <c r="S460" s="13">
        <f>Q460-H460</f>
        <v>0.09881917594</v>
      </c>
    </row>
    <row r="461">
      <c r="A461" s="24"/>
      <c r="B461" s="47" t="s">
        <v>26</v>
      </c>
      <c r="C461" s="10">
        <f>SUM(C460:P460)</f>
        <v>0.2383366022</v>
      </c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5" t="s">
        <v>27</v>
      </c>
      <c r="S461" s="8">
        <f>S459*S460</f>
        <v>1.739641426</v>
      </c>
    </row>
    <row r="462">
      <c r="A462" s="25"/>
      <c r="B462" s="48" t="s">
        <v>28</v>
      </c>
      <c r="C462" s="17">
        <f>1/C461</f>
        <v>4.19574665</v>
      </c>
      <c r="D462" s="18" t="s">
        <v>29</v>
      </c>
      <c r="E462" s="17">
        <f>S462</f>
        <v>2.739641426</v>
      </c>
      <c r="F462" s="18" t="s">
        <v>30</v>
      </c>
      <c r="G462" s="19">
        <f>1-Q460</f>
        <v>0.7616633978</v>
      </c>
      <c r="H462" s="18" t="s">
        <v>31</v>
      </c>
      <c r="I462" s="20">
        <f>H459-D459</f>
        <v>0.1529273755</v>
      </c>
      <c r="J462" s="14"/>
      <c r="K462" s="14"/>
      <c r="L462" s="14"/>
      <c r="M462" s="14"/>
      <c r="N462" s="14"/>
      <c r="O462" s="14"/>
      <c r="P462" s="14"/>
      <c r="Q462" s="14"/>
      <c r="R462" s="7" t="s">
        <v>29</v>
      </c>
      <c r="S462" s="8">
        <f>S461+1</f>
        <v>2.739641426</v>
      </c>
    </row>
    <row r="463">
      <c r="A463" s="21"/>
      <c r="B463" s="22"/>
    </row>
    <row r="464">
      <c r="A464" s="23" t="s">
        <v>108</v>
      </c>
      <c r="B464" s="3" t="s">
        <v>2</v>
      </c>
      <c r="C464" s="4" t="s">
        <v>3</v>
      </c>
      <c r="D464" s="4" t="s">
        <v>4</v>
      </c>
      <c r="E464" s="4" t="s">
        <v>5</v>
      </c>
      <c r="F464" s="4" t="s">
        <v>6</v>
      </c>
      <c r="G464" s="4" t="s">
        <v>7</v>
      </c>
      <c r="H464" s="4" t="s">
        <v>8</v>
      </c>
      <c r="I464" s="4" t="s">
        <v>9</v>
      </c>
      <c r="J464" s="4" t="s">
        <v>10</v>
      </c>
      <c r="K464" s="4" t="s">
        <v>11</v>
      </c>
      <c r="L464" s="4" t="s">
        <v>12</v>
      </c>
      <c r="M464" s="4" t="s">
        <v>13</v>
      </c>
      <c r="N464" s="4" t="s">
        <v>14</v>
      </c>
      <c r="O464" s="4" t="s">
        <v>15</v>
      </c>
      <c r="P464" s="4" t="s">
        <v>16</v>
      </c>
      <c r="Q464" s="4" t="s">
        <v>17</v>
      </c>
      <c r="R464" s="5" t="s">
        <v>18</v>
      </c>
      <c r="S464" s="6"/>
    </row>
    <row r="465">
      <c r="A465" s="24"/>
      <c r="B465" s="47" t="s">
        <v>19</v>
      </c>
      <c r="C465" s="4">
        <v>2308.0</v>
      </c>
      <c r="D465" s="4">
        <v>1259.0</v>
      </c>
      <c r="E465" s="4">
        <v>559.0</v>
      </c>
      <c r="F465" s="4">
        <v>24609.0</v>
      </c>
      <c r="G465" s="4">
        <v>243.0</v>
      </c>
      <c r="H465" s="4">
        <v>27302.0</v>
      </c>
      <c r="I465" s="4">
        <v>30689.0</v>
      </c>
      <c r="J465" s="4">
        <v>0.0</v>
      </c>
      <c r="K465" s="4">
        <v>682.0</v>
      </c>
      <c r="L465" s="4">
        <v>2976.0</v>
      </c>
      <c r="M465" s="4">
        <v>1065.0</v>
      </c>
      <c r="N465" s="4">
        <v>967.0</v>
      </c>
      <c r="O465" s="4">
        <v>333.0</v>
      </c>
      <c r="P465" s="4">
        <v>0.0</v>
      </c>
      <c r="Q465" s="8">
        <f t="shared" ref="Q465:Q467" si="133">SUM(C465:P465)</f>
        <v>92992</v>
      </c>
      <c r="R465" s="4" t="s">
        <v>20</v>
      </c>
      <c r="S465" s="4" t="s">
        <v>21</v>
      </c>
    </row>
    <row r="466">
      <c r="A466" s="24"/>
      <c r="B466" s="47" t="s">
        <v>22</v>
      </c>
      <c r="C466" s="10">
        <f>C465/Q465</f>
        <v>0.0248193393</v>
      </c>
      <c r="D466" s="10">
        <f>D465/Q465</f>
        <v>0.01353879904</v>
      </c>
      <c r="E466" s="10">
        <f>E465/Q465</f>
        <v>0.006011269787</v>
      </c>
      <c r="F466" s="10">
        <f>F465/Q465</f>
        <v>0.2646356676</v>
      </c>
      <c r="G466" s="10">
        <f>G465/Q465</f>
        <v>0.002613128011</v>
      </c>
      <c r="H466" s="11">
        <f>H465/Q465</f>
        <v>0.293595148</v>
      </c>
      <c r="I466" s="9">
        <f>I465/Q465</f>
        <v>0.3300176359</v>
      </c>
      <c r="J466" s="10">
        <f>J465/Q465</f>
        <v>0</v>
      </c>
      <c r="K466" s="10">
        <f>K465/Q465</f>
        <v>0.007333964212</v>
      </c>
      <c r="L466" s="10">
        <f>L465/Q465</f>
        <v>0.03200275292</v>
      </c>
      <c r="M466" s="10">
        <f>M465/Q465</f>
        <v>0.01145259807</v>
      </c>
      <c r="N466" s="10">
        <f>N465/Q465</f>
        <v>0.01039874398</v>
      </c>
      <c r="O466" s="10">
        <f>O465/Q465</f>
        <v>0.0035809532</v>
      </c>
      <c r="P466" s="10">
        <f>P465/Q465</f>
        <v>0</v>
      </c>
      <c r="Q466" s="10">
        <f t="shared" si="133"/>
        <v>1</v>
      </c>
      <c r="R466" s="7" t="s">
        <v>23</v>
      </c>
      <c r="S466" s="8">
        <f>C469*C469</f>
        <v>13.99446051</v>
      </c>
    </row>
    <row r="467">
      <c r="A467" s="24"/>
      <c r="B467" s="47" t="s">
        <v>24</v>
      </c>
      <c r="C467" s="10">
        <f t="shared" ref="C467:P467" si="134">C466*C466</f>
        <v>0.0006159996032</v>
      </c>
      <c r="D467" s="10">
        <f t="shared" si="134"/>
        <v>0.0001832990794</v>
      </c>
      <c r="E467" s="10">
        <f t="shared" si="134"/>
        <v>0.00003613536445</v>
      </c>
      <c r="F467" s="10">
        <f t="shared" si="134"/>
        <v>0.07003203656</v>
      </c>
      <c r="G467" s="10">
        <f t="shared" si="134"/>
        <v>0.000006828438002</v>
      </c>
      <c r="H467" s="10">
        <f t="shared" si="134"/>
        <v>0.08619811091</v>
      </c>
      <c r="I467" s="10">
        <f t="shared" si="134"/>
        <v>0.10891164</v>
      </c>
      <c r="J467" s="10">
        <f t="shared" si="134"/>
        <v>0</v>
      </c>
      <c r="K467" s="10">
        <f t="shared" si="134"/>
        <v>0.00005378703106</v>
      </c>
      <c r="L467" s="10">
        <f t="shared" si="134"/>
        <v>0.001024176195</v>
      </c>
      <c r="M467" s="10">
        <f t="shared" si="134"/>
        <v>0.0001311620026</v>
      </c>
      <c r="N467" s="10">
        <f t="shared" si="134"/>
        <v>0.0001081338763</v>
      </c>
      <c r="O467" s="10">
        <f t="shared" si="134"/>
        <v>0.00001282322582</v>
      </c>
      <c r="P467" s="10">
        <f t="shared" si="134"/>
        <v>0</v>
      </c>
      <c r="Q467" s="10">
        <f t="shared" si="133"/>
        <v>0.2673141323</v>
      </c>
      <c r="R467" s="12" t="s">
        <v>25</v>
      </c>
      <c r="S467" s="13">
        <f>Q467-I467</f>
        <v>0.1584024923</v>
      </c>
    </row>
    <row r="468">
      <c r="A468" s="24"/>
      <c r="B468" s="47" t="s">
        <v>26</v>
      </c>
      <c r="C468" s="10">
        <f>SUM(C467:P467)</f>
        <v>0.2673141323</v>
      </c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5" t="s">
        <v>27</v>
      </c>
      <c r="S468" s="8">
        <f>S466*S467</f>
        <v>2.216757423</v>
      </c>
    </row>
    <row r="469">
      <c r="A469" s="25"/>
      <c r="B469" s="48" t="s">
        <v>28</v>
      </c>
      <c r="C469" s="17">
        <f>1/C468</f>
        <v>3.740917068</v>
      </c>
      <c r="D469" s="18" t="s">
        <v>29</v>
      </c>
      <c r="E469" s="17">
        <f>S469</f>
        <v>3.216757423</v>
      </c>
      <c r="F469" s="18" t="s">
        <v>30</v>
      </c>
      <c r="G469" s="19">
        <f>1-Q467</f>
        <v>0.7326858677</v>
      </c>
      <c r="H469" s="18" t="s">
        <v>31</v>
      </c>
      <c r="I469" s="20">
        <f>I466-H466</f>
        <v>0.03642248796</v>
      </c>
      <c r="J469" s="14"/>
      <c r="K469" s="14"/>
      <c r="L469" s="14"/>
      <c r="M469" s="14"/>
      <c r="N469" s="14"/>
      <c r="O469" s="14"/>
      <c r="P469" s="14"/>
      <c r="Q469" s="14"/>
      <c r="R469" s="7" t="s">
        <v>29</v>
      </c>
      <c r="S469" s="8">
        <f>S468+1</f>
        <v>3.216757423</v>
      </c>
    </row>
    <row r="470">
      <c r="A470" s="21"/>
      <c r="B470" s="22"/>
    </row>
    <row r="471">
      <c r="A471" s="23" t="s">
        <v>109</v>
      </c>
      <c r="B471" s="3" t="s">
        <v>2</v>
      </c>
      <c r="C471" s="4" t="s">
        <v>3</v>
      </c>
      <c r="D471" s="4" t="s">
        <v>4</v>
      </c>
      <c r="E471" s="4" t="s">
        <v>5</v>
      </c>
      <c r="F471" s="4" t="s">
        <v>6</v>
      </c>
      <c r="G471" s="4" t="s">
        <v>7</v>
      </c>
      <c r="H471" s="4" t="s">
        <v>8</v>
      </c>
      <c r="I471" s="4" t="s">
        <v>9</v>
      </c>
      <c r="J471" s="4" t="s">
        <v>10</v>
      </c>
      <c r="K471" s="4" t="s">
        <v>11</v>
      </c>
      <c r="L471" s="4" t="s">
        <v>12</v>
      </c>
      <c r="M471" s="4" t="s">
        <v>13</v>
      </c>
      <c r="N471" s="4" t="s">
        <v>14</v>
      </c>
      <c r="O471" s="4" t="s">
        <v>15</v>
      </c>
      <c r="P471" s="4" t="s">
        <v>16</v>
      </c>
      <c r="Q471" s="4" t="s">
        <v>17</v>
      </c>
      <c r="R471" s="5" t="s">
        <v>18</v>
      </c>
      <c r="S471" s="6"/>
    </row>
    <row r="472">
      <c r="A472" s="24"/>
      <c r="B472" s="47" t="s">
        <v>19</v>
      </c>
      <c r="C472" s="4">
        <v>2651.0</v>
      </c>
      <c r="D472" s="4">
        <v>1898.0</v>
      </c>
      <c r="E472" s="4">
        <v>0.0</v>
      </c>
      <c r="F472" s="4">
        <v>0.0</v>
      </c>
      <c r="G472" s="4">
        <v>0.0</v>
      </c>
      <c r="H472" s="4">
        <v>19.0</v>
      </c>
      <c r="I472" s="4">
        <v>142.0</v>
      </c>
      <c r="J472" s="4">
        <v>0.0</v>
      </c>
      <c r="K472" s="4">
        <v>73.0</v>
      </c>
      <c r="L472" s="4">
        <v>94.0</v>
      </c>
      <c r="M472" s="4">
        <v>0.0</v>
      </c>
      <c r="N472" s="4">
        <v>0.0</v>
      </c>
      <c r="O472" s="4">
        <v>0.0</v>
      </c>
      <c r="P472" s="4">
        <v>0.0</v>
      </c>
      <c r="Q472" s="8">
        <f t="shared" ref="Q472:Q474" si="135">SUM(C472:P472)</f>
        <v>4877</v>
      </c>
      <c r="R472" s="4" t="s">
        <v>20</v>
      </c>
      <c r="S472" s="4" t="s">
        <v>21</v>
      </c>
    </row>
    <row r="473">
      <c r="A473" s="24"/>
      <c r="B473" s="47" t="s">
        <v>22</v>
      </c>
      <c r="C473" s="9">
        <f>C472/Q472</f>
        <v>0.543571868</v>
      </c>
      <c r="D473" s="11">
        <f>D472/Q472</f>
        <v>0.3891736723</v>
      </c>
      <c r="E473" s="10">
        <f>E472/Q472</f>
        <v>0</v>
      </c>
      <c r="F473" s="10">
        <f>F472/Q472</f>
        <v>0</v>
      </c>
      <c r="G473" s="10">
        <f>G472/Q472</f>
        <v>0</v>
      </c>
      <c r="H473" s="10">
        <f>H472/Q472</f>
        <v>0.003895837605</v>
      </c>
      <c r="I473" s="10">
        <f>I472/Q472</f>
        <v>0.02911626</v>
      </c>
      <c r="J473" s="10">
        <f>J472/Q472</f>
        <v>0</v>
      </c>
      <c r="K473" s="10">
        <f>K472/Q472</f>
        <v>0.01496821817</v>
      </c>
      <c r="L473" s="10">
        <f>L472/Q472</f>
        <v>0.01927414394</v>
      </c>
      <c r="M473" s="10">
        <f>M472/Q472</f>
        <v>0</v>
      </c>
      <c r="N473" s="10">
        <f>N472/Q472</f>
        <v>0</v>
      </c>
      <c r="O473" s="10">
        <f>O472/Q472</f>
        <v>0</v>
      </c>
      <c r="P473" s="10">
        <f>P472/Q472</f>
        <v>0</v>
      </c>
      <c r="Q473" s="10">
        <f t="shared" si="135"/>
        <v>1</v>
      </c>
      <c r="R473" s="7" t="s">
        <v>23</v>
      </c>
      <c r="S473" s="8">
        <f>C476*C476</f>
        <v>4.973909217</v>
      </c>
    </row>
    <row r="474">
      <c r="A474" s="24"/>
      <c r="B474" s="47" t="s">
        <v>24</v>
      </c>
      <c r="C474" s="10">
        <f t="shared" ref="C474:P474" si="136">C473*C473</f>
        <v>0.2954703756</v>
      </c>
      <c r="D474" s="10">
        <f t="shared" si="136"/>
        <v>0.1514561472</v>
      </c>
      <c r="E474" s="10">
        <f t="shared" si="136"/>
        <v>0</v>
      </c>
      <c r="F474" s="10">
        <f t="shared" si="136"/>
        <v>0</v>
      </c>
      <c r="G474" s="10">
        <f t="shared" si="136"/>
        <v>0</v>
      </c>
      <c r="H474" s="10">
        <f t="shared" si="136"/>
        <v>0.00001517755065</v>
      </c>
      <c r="I474" s="10">
        <f t="shared" si="136"/>
        <v>0.0008477565961</v>
      </c>
      <c r="J474" s="10">
        <f t="shared" si="136"/>
        <v>0</v>
      </c>
      <c r="K474" s="10">
        <f t="shared" si="136"/>
        <v>0.0002240475551</v>
      </c>
      <c r="L474" s="10">
        <f t="shared" si="136"/>
        <v>0.0003714926247</v>
      </c>
      <c r="M474" s="10">
        <f t="shared" si="136"/>
        <v>0</v>
      </c>
      <c r="N474" s="10">
        <f t="shared" si="136"/>
        <v>0</v>
      </c>
      <c r="O474" s="10">
        <f t="shared" si="136"/>
        <v>0</v>
      </c>
      <c r="P474" s="10">
        <f t="shared" si="136"/>
        <v>0</v>
      </c>
      <c r="Q474" s="10">
        <f t="shared" si="135"/>
        <v>0.4483849972</v>
      </c>
      <c r="R474" s="12" t="s">
        <v>25</v>
      </c>
      <c r="S474" s="13">
        <f>Q474-C474</f>
        <v>0.1529146216</v>
      </c>
    </row>
    <row r="475">
      <c r="A475" s="24"/>
      <c r="B475" s="47" t="s">
        <v>26</v>
      </c>
      <c r="C475" s="10">
        <f>SUM(C474:P474)</f>
        <v>0.4483849972</v>
      </c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5" t="s">
        <v>27</v>
      </c>
      <c r="S475" s="8">
        <f>S473*S474</f>
        <v>0.7605834457</v>
      </c>
    </row>
    <row r="476">
      <c r="A476" s="25"/>
      <c r="B476" s="48" t="s">
        <v>28</v>
      </c>
      <c r="C476" s="17">
        <f>1/C475</f>
        <v>2.23022627</v>
      </c>
      <c r="D476" s="18" t="s">
        <v>29</v>
      </c>
      <c r="E476" s="17">
        <f>S476</f>
        <v>1.760583446</v>
      </c>
      <c r="F476" s="18" t="s">
        <v>30</v>
      </c>
      <c r="G476" s="19">
        <f>1-Q474</f>
        <v>0.5516150028</v>
      </c>
      <c r="H476" s="18" t="s">
        <v>31</v>
      </c>
      <c r="I476" s="20">
        <f>C473-D473</f>
        <v>0.1543981956</v>
      </c>
      <c r="J476" s="14"/>
      <c r="K476" s="14"/>
      <c r="L476" s="14"/>
      <c r="M476" s="14"/>
      <c r="N476" s="14"/>
      <c r="O476" s="14"/>
      <c r="P476" s="14"/>
      <c r="Q476" s="14"/>
      <c r="R476" s="7" t="s">
        <v>29</v>
      </c>
      <c r="S476" s="8">
        <f>S475+1</f>
        <v>1.760583446</v>
      </c>
    </row>
    <row r="477">
      <c r="A477" s="21"/>
      <c r="B477" s="22"/>
    </row>
    <row r="478">
      <c r="A478" s="23" t="s">
        <v>110</v>
      </c>
      <c r="B478" s="3" t="s">
        <v>2</v>
      </c>
      <c r="C478" s="4" t="s">
        <v>3</v>
      </c>
      <c r="D478" s="4" t="s">
        <v>4</v>
      </c>
      <c r="E478" s="4" t="s">
        <v>5</v>
      </c>
      <c r="F478" s="4" t="s">
        <v>6</v>
      </c>
      <c r="G478" s="4" t="s">
        <v>7</v>
      </c>
      <c r="H478" s="4" t="s">
        <v>8</v>
      </c>
      <c r="I478" s="4" t="s">
        <v>9</v>
      </c>
      <c r="J478" s="4" t="s">
        <v>10</v>
      </c>
      <c r="K478" s="4" t="s">
        <v>11</v>
      </c>
      <c r="L478" s="4" t="s">
        <v>12</v>
      </c>
      <c r="M478" s="4" t="s">
        <v>13</v>
      </c>
      <c r="N478" s="4" t="s">
        <v>14</v>
      </c>
      <c r="O478" s="4" t="s">
        <v>15</v>
      </c>
      <c r="P478" s="4" t="s">
        <v>16</v>
      </c>
      <c r="Q478" s="4" t="s">
        <v>17</v>
      </c>
      <c r="R478" s="5" t="s">
        <v>18</v>
      </c>
      <c r="S478" s="6"/>
    </row>
    <row r="479">
      <c r="A479" s="24"/>
      <c r="B479" s="47" t="s">
        <v>19</v>
      </c>
      <c r="C479" s="4">
        <v>1389.0</v>
      </c>
      <c r="D479" s="4">
        <v>579.0</v>
      </c>
      <c r="E479" s="4">
        <v>0.0</v>
      </c>
      <c r="F479" s="4">
        <v>0.0</v>
      </c>
      <c r="G479" s="4">
        <v>0.0</v>
      </c>
      <c r="H479" s="4">
        <v>7.0</v>
      </c>
      <c r="I479" s="4">
        <v>0.0</v>
      </c>
      <c r="J479" s="4">
        <v>0.0</v>
      </c>
      <c r="K479" s="4">
        <v>0.0</v>
      </c>
      <c r="L479" s="4">
        <v>0.0</v>
      </c>
      <c r="M479" s="4">
        <v>0.0</v>
      </c>
      <c r="N479" s="4">
        <v>0.0</v>
      </c>
      <c r="O479" s="4">
        <v>0.0</v>
      </c>
      <c r="P479" s="4">
        <v>0.0</v>
      </c>
      <c r="Q479" s="8">
        <f t="shared" ref="Q479:Q481" si="137">SUM(C479:P479)</f>
        <v>1975</v>
      </c>
      <c r="R479" s="4" t="s">
        <v>20</v>
      </c>
      <c r="S479" s="4" t="s">
        <v>21</v>
      </c>
    </row>
    <row r="480">
      <c r="A480" s="24"/>
      <c r="B480" s="47" t="s">
        <v>22</v>
      </c>
      <c r="C480" s="9">
        <f>C479/Q479</f>
        <v>0.7032911392</v>
      </c>
      <c r="D480" s="11">
        <f>D479/Q479</f>
        <v>0.293164557</v>
      </c>
      <c r="E480" s="10">
        <f>E479/Q479</f>
        <v>0</v>
      </c>
      <c r="F480" s="10">
        <f>F479/Q479</f>
        <v>0</v>
      </c>
      <c r="G480" s="10">
        <f>G479/Q479</f>
        <v>0</v>
      </c>
      <c r="H480" s="10">
        <f>H479/Q479</f>
        <v>0.003544303797</v>
      </c>
      <c r="I480" s="10">
        <f>I479/Q479</f>
        <v>0</v>
      </c>
      <c r="J480" s="10">
        <f>J479/Q479</f>
        <v>0</v>
      </c>
      <c r="K480" s="10">
        <f>K479/Q479</f>
        <v>0</v>
      </c>
      <c r="L480" s="10">
        <f>L479/Q479</f>
        <v>0</v>
      </c>
      <c r="M480" s="10">
        <f>M479/Q479</f>
        <v>0</v>
      </c>
      <c r="N480" s="10">
        <f>N479/Q479</f>
        <v>0</v>
      </c>
      <c r="O480" s="10">
        <f>O479/Q479</f>
        <v>0</v>
      </c>
      <c r="P480" s="10">
        <f>P479/Q479</f>
        <v>0</v>
      </c>
      <c r="Q480" s="10">
        <f t="shared" si="137"/>
        <v>1</v>
      </c>
      <c r="R480" s="7" t="s">
        <v>23</v>
      </c>
      <c r="S480" s="8">
        <f>C483*C483</f>
        <v>2.966751529</v>
      </c>
    </row>
    <row r="481">
      <c r="A481" s="24"/>
      <c r="B481" s="47" t="s">
        <v>24</v>
      </c>
      <c r="C481" s="10">
        <f t="shared" ref="C481:P481" si="138">C480*C480</f>
        <v>0.4946184265</v>
      </c>
      <c r="D481" s="10">
        <f t="shared" si="138"/>
        <v>0.08594545746</v>
      </c>
      <c r="E481" s="10">
        <f t="shared" si="138"/>
        <v>0</v>
      </c>
      <c r="F481" s="10">
        <f t="shared" si="138"/>
        <v>0</v>
      </c>
      <c r="G481" s="10">
        <f t="shared" si="138"/>
        <v>0</v>
      </c>
      <c r="H481" s="10">
        <f t="shared" si="138"/>
        <v>0.00001256208941</v>
      </c>
      <c r="I481" s="10">
        <f t="shared" si="138"/>
        <v>0</v>
      </c>
      <c r="J481" s="10">
        <f t="shared" si="138"/>
        <v>0</v>
      </c>
      <c r="K481" s="10">
        <f t="shared" si="138"/>
        <v>0</v>
      </c>
      <c r="L481" s="10">
        <f t="shared" si="138"/>
        <v>0</v>
      </c>
      <c r="M481" s="10">
        <f t="shared" si="138"/>
        <v>0</v>
      </c>
      <c r="N481" s="10">
        <f t="shared" si="138"/>
        <v>0</v>
      </c>
      <c r="O481" s="10">
        <f t="shared" si="138"/>
        <v>0</v>
      </c>
      <c r="P481" s="10">
        <f t="shared" si="138"/>
        <v>0</v>
      </c>
      <c r="Q481" s="10">
        <f t="shared" si="137"/>
        <v>0.5805764461</v>
      </c>
      <c r="R481" s="12" t="s">
        <v>25</v>
      </c>
      <c r="S481" s="13">
        <f>Q481-C481</f>
        <v>0.08595801955</v>
      </c>
    </row>
    <row r="482">
      <c r="A482" s="24"/>
      <c r="B482" s="47" t="s">
        <v>26</v>
      </c>
      <c r="C482" s="10">
        <f>SUM(C481:P481)</f>
        <v>0.5805764461</v>
      </c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5" t="s">
        <v>27</v>
      </c>
      <c r="S482" s="8">
        <f>S480*S481</f>
        <v>0.2550160859</v>
      </c>
    </row>
    <row r="483">
      <c r="A483" s="25"/>
      <c r="B483" s="48" t="s">
        <v>28</v>
      </c>
      <c r="C483" s="17">
        <f>1/C482</f>
        <v>1.722426059</v>
      </c>
      <c r="D483" s="18" t="s">
        <v>29</v>
      </c>
      <c r="E483" s="17">
        <f>S483</f>
        <v>1.255016086</v>
      </c>
      <c r="F483" s="18" t="s">
        <v>30</v>
      </c>
      <c r="G483" s="19">
        <f>1-Q481</f>
        <v>0.4194235539</v>
      </c>
      <c r="H483" s="18" t="s">
        <v>31</v>
      </c>
      <c r="I483" s="20">
        <f>C480-D480</f>
        <v>0.4101265823</v>
      </c>
      <c r="J483" s="14"/>
      <c r="K483" s="14"/>
      <c r="L483" s="14"/>
      <c r="M483" s="14"/>
      <c r="N483" s="14"/>
      <c r="O483" s="14"/>
      <c r="P483" s="14"/>
      <c r="Q483" s="14"/>
      <c r="R483" s="7" t="s">
        <v>29</v>
      </c>
      <c r="S483" s="8">
        <f>S482+1</f>
        <v>1.255016086</v>
      </c>
    </row>
    <row r="484">
      <c r="A484" s="21"/>
      <c r="B484" s="22"/>
    </row>
    <row r="485">
      <c r="A485" s="23" t="s">
        <v>111</v>
      </c>
      <c r="B485" s="3" t="s">
        <v>2</v>
      </c>
      <c r="C485" s="4" t="s">
        <v>3</v>
      </c>
      <c r="D485" s="4" t="s">
        <v>4</v>
      </c>
      <c r="E485" s="4" t="s">
        <v>5</v>
      </c>
      <c r="F485" s="4" t="s">
        <v>6</v>
      </c>
      <c r="G485" s="4" t="s">
        <v>7</v>
      </c>
      <c r="H485" s="4" t="s">
        <v>8</v>
      </c>
      <c r="I485" s="4" t="s">
        <v>9</v>
      </c>
      <c r="J485" s="4" t="s">
        <v>10</v>
      </c>
      <c r="K485" s="4" t="s">
        <v>11</v>
      </c>
      <c r="L485" s="4" t="s">
        <v>12</v>
      </c>
      <c r="M485" s="4" t="s">
        <v>13</v>
      </c>
      <c r="N485" s="4" t="s">
        <v>14</v>
      </c>
      <c r="O485" s="4" t="s">
        <v>15</v>
      </c>
      <c r="P485" s="4" t="s">
        <v>16</v>
      </c>
      <c r="Q485" s="4" t="s">
        <v>17</v>
      </c>
      <c r="R485" s="5" t="s">
        <v>18</v>
      </c>
      <c r="S485" s="6"/>
    </row>
    <row r="486">
      <c r="A486" s="24"/>
      <c r="B486" s="47" t="s">
        <v>19</v>
      </c>
      <c r="C486" s="4">
        <v>875.0</v>
      </c>
      <c r="D486" s="4">
        <v>305.0</v>
      </c>
      <c r="E486" s="4">
        <v>0.0</v>
      </c>
      <c r="F486" s="4">
        <v>1716.0</v>
      </c>
      <c r="G486" s="4">
        <v>0.0</v>
      </c>
      <c r="H486" s="4">
        <v>476.0</v>
      </c>
      <c r="I486" s="4">
        <v>140.0</v>
      </c>
      <c r="J486" s="4">
        <v>0.0</v>
      </c>
      <c r="K486" s="4">
        <v>0.0</v>
      </c>
      <c r="L486" s="4">
        <v>0.0</v>
      </c>
      <c r="M486" s="4">
        <v>0.0</v>
      </c>
      <c r="N486" s="4">
        <v>0.0</v>
      </c>
      <c r="O486" s="4">
        <v>0.0</v>
      </c>
      <c r="P486" s="4">
        <v>0.0</v>
      </c>
      <c r="Q486" s="8">
        <f t="shared" ref="Q486:Q488" si="139">SUM(C486:P486)</f>
        <v>3512</v>
      </c>
      <c r="R486" s="4" t="s">
        <v>20</v>
      </c>
      <c r="S486" s="4" t="s">
        <v>21</v>
      </c>
    </row>
    <row r="487">
      <c r="A487" s="24"/>
      <c r="B487" s="47" t="s">
        <v>22</v>
      </c>
      <c r="C487" s="11">
        <f>C486/Q486</f>
        <v>0.2491457859</v>
      </c>
      <c r="D487" s="10">
        <f>D486/Q486</f>
        <v>0.08684510251</v>
      </c>
      <c r="E487" s="10">
        <f>E486/Q486</f>
        <v>0</v>
      </c>
      <c r="F487" s="9">
        <f>F486/Q486</f>
        <v>0.4886104784</v>
      </c>
      <c r="G487" s="10">
        <f>G486/Q486</f>
        <v>0</v>
      </c>
      <c r="H487" s="10">
        <f>H486/Q486</f>
        <v>0.1355353075</v>
      </c>
      <c r="I487" s="10">
        <f>I486/Q486</f>
        <v>0.03986332574</v>
      </c>
      <c r="J487" s="10">
        <f>J486/Q486</f>
        <v>0</v>
      </c>
      <c r="K487" s="10">
        <f>K486/Q486</f>
        <v>0</v>
      </c>
      <c r="L487" s="10">
        <f>L486/Q486</f>
        <v>0</v>
      </c>
      <c r="M487" s="10">
        <f>M486/Q486</f>
        <v>0</v>
      </c>
      <c r="N487" s="10">
        <f>N486/Q486</f>
        <v>0</v>
      </c>
      <c r="O487" s="10">
        <f>O486/Q486</f>
        <v>0</v>
      </c>
      <c r="P487" s="10">
        <f>P486/Q486</f>
        <v>0</v>
      </c>
      <c r="Q487" s="10">
        <f t="shared" si="139"/>
        <v>1</v>
      </c>
      <c r="R487" s="7" t="s">
        <v>23</v>
      </c>
      <c r="S487" s="8">
        <f>C490*C490</f>
        <v>9.277246224</v>
      </c>
    </row>
    <row r="488">
      <c r="A488" s="24"/>
      <c r="B488" s="47" t="s">
        <v>24</v>
      </c>
      <c r="C488" s="10">
        <f t="shared" ref="C488:P488" si="140">C487*C487</f>
        <v>0.06207362262</v>
      </c>
      <c r="D488" s="10">
        <f t="shared" si="140"/>
        <v>0.007542071829</v>
      </c>
      <c r="E488" s="10">
        <f t="shared" si="140"/>
        <v>0</v>
      </c>
      <c r="F488" s="10">
        <f t="shared" si="140"/>
        <v>0.2387401996</v>
      </c>
      <c r="G488" s="10">
        <f t="shared" si="140"/>
        <v>0</v>
      </c>
      <c r="H488" s="10">
        <f t="shared" si="140"/>
        <v>0.01836981958</v>
      </c>
      <c r="I488" s="10">
        <f t="shared" si="140"/>
        <v>0.001589084739</v>
      </c>
      <c r="J488" s="10">
        <f t="shared" si="140"/>
        <v>0</v>
      </c>
      <c r="K488" s="10">
        <f t="shared" si="140"/>
        <v>0</v>
      </c>
      <c r="L488" s="10">
        <f t="shared" si="140"/>
        <v>0</v>
      </c>
      <c r="M488" s="10">
        <f t="shared" si="140"/>
        <v>0</v>
      </c>
      <c r="N488" s="10">
        <f t="shared" si="140"/>
        <v>0</v>
      </c>
      <c r="O488" s="10">
        <f t="shared" si="140"/>
        <v>0</v>
      </c>
      <c r="P488" s="10">
        <f t="shared" si="140"/>
        <v>0</v>
      </c>
      <c r="Q488" s="10">
        <f t="shared" si="139"/>
        <v>0.3283147983</v>
      </c>
      <c r="R488" s="12" t="s">
        <v>25</v>
      </c>
      <c r="S488" s="13">
        <f>Q488-F488</f>
        <v>0.08957459877</v>
      </c>
    </row>
    <row r="489">
      <c r="A489" s="24"/>
      <c r="B489" s="47" t="s">
        <v>26</v>
      </c>
      <c r="C489" s="10">
        <f>SUM(C488:P488)</f>
        <v>0.3283147983</v>
      </c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5" t="s">
        <v>27</v>
      </c>
      <c r="S489" s="8">
        <f>S487*S488</f>
        <v>0.8310056082</v>
      </c>
    </row>
    <row r="490">
      <c r="A490" s="25"/>
      <c r="B490" s="48" t="s">
        <v>28</v>
      </c>
      <c r="C490" s="17">
        <f>1/C489</f>
        <v>3.045857223</v>
      </c>
      <c r="D490" s="18" t="s">
        <v>29</v>
      </c>
      <c r="E490" s="17">
        <f>S490</f>
        <v>1.831005608</v>
      </c>
      <c r="F490" s="18" t="s">
        <v>30</v>
      </c>
      <c r="G490" s="19">
        <f>1-Q488</f>
        <v>0.6716852017</v>
      </c>
      <c r="H490" s="18" t="s">
        <v>31</v>
      </c>
      <c r="I490" s="20">
        <f>F487-C487</f>
        <v>0.2394646925</v>
      </c>
      <c r="J490" s="14"/>
      <c r="K490" s="14"/>
      <c r="L490" s="14"/>
      <c r="M490" s="14"/>
      <c r="N490" s="14"/>
      <c r="O490" s="14"/>
      <c r="P490" s="14"/>
      <c r="Q490" s="14"/>
      <c r="R490" s="7" t="s">
        <v>29</v>
      </c>
      <c r="S490" s="8">
        <f>S489+1</f>
        <v>1.831005608</v>
      </c>
    </row>
    <row r="491">
      <c r="A491" s="21"/>
      <c r="B491" s="22"/>
    </row>
    <row r="492">
      <c r="A492" s="23" t="s">
        <v>112</v>
      </c>
      <c r="B492" s="3" t="s">
        <v>2</v>
      </c>
      <c r="C492" s="4" t="s">
        <v>3</v>
      </c>
      <c r="D492" s="4" t="s">
        <v>4</v>
      </c>
      <c r="E492" s="4" t="s">
        <v>5</v>
      </c>
      <c r="F492" s="4" t="s">
        <v>6</v>
      </c>
      <c r="G492" s="4" t="s">
        <v>7</v>
      </c>
      <c r="H492" s="4" t="s">
        <v>8</v>
      </c>
      <c r="I492" s="4" t="s">
        <v>9</v>
      </c>
      <c r="J492" s="4" t="s">
        <v>10</v>
      </c>
      <c r="K492" s="4" t="s">
        <v>11</v>
      </c>
      <c r="L492" s="4" t="s">
        <v>12</v>
      </c>
      <c r="M492" s="4" t="s">
        <v>13</v>
      </c>
      <c r="N492" s="4" t="s">
        <v>14</v>
      </c>
      <c r="O492" s="4" t="s">
        <v>15</v>
      </c>
      <c r="P492" s="4" t="s">
        <v>16</v>
      </c>
      <c r="Q492" s="4" t="s">
        <v>17</v>
      </c>
      <c r="R492" s="5" t="s">
        <v>18</v>
      </c>
      <c r="S492" s="6"/>
    </row>
    <row r="493">
      <c r="A493" s="24"/>
      <c r="B493" s="47" t="s">
        <v>19</v>
      </c>
      <c r="C493" s="4">
        <v>324.0</v>
      </c>
      <c r="D493" s="4">
        <v>2539.0</v>
      </c>
      <c r="E493" s="4">
        <v>1556.0</v>
      </c>
      <c r="F493" s="4">
        <v>0.0</v>
      </c>
      <c r="G493" s="4">
        <v>0.0</v>
      </c>
      <c r="H493" s="4">
        <v>3010.0</v>
      </c>
      <c r="I493" s="4">
        <v>482.0</v>
      </c>
      <c r="J493" s="4">
        <v>0.0</v>
      </c>
      <c r="K493" s="4">
        <v>0.0</v>
      </c>
      <c r="L493" s="4">
        <v>479.0</v>
      </c>
      <c r="M493" s="4">
        <v>0.0</v>
      </c>
      <c r="N493" s="4">
        <v>0.0</v>
      </c>
      <c r="O493" s="4">
        <v>37.0</v>
      </c>
      <c r="P493" s="4">
        <v>0.0</v>
      </c>
      <c r="Q493" s="8">
        <f t="shared" ref="Q493:Q495" si="141">SUM(C493:P493)</f>
        <v>8427</v>
      </c>
      <c r="R493" s="4" t="s">
        <v>20</v>
      </c>
      <c r="S493" s="4" t="s">
        <v>21</v>
      </c>
    </row>
    <row r="494">
      <c r="A494" s="24"/>
      <c r="B494" s="47" t="s">
        <v>22</v>
      </c>
      <c r="C494" s="10">
        <f>C493/Q493</f>
        <v>0.03844784621</v>
      </c>
      <c r="D494" s="11">
        <f>D493/Q493</f>
        <v>0.3012934615</v>
      </c>
      <c r="E494" s="10">
        <f>E493/Q493</f>
        <v>0.1846445948</v>
      </c>
      <c r="F494" s="10">
        <f>F493/Q493</f>
        <v>0</v>
      </c>
      <c r="G494" s="10">
        <f>G493/Q493</f>
        <v>0</v>
      </c>
      <c r="H494" s="9">
        <f>H493/Q493</f>
        <v>0.3571852379</v>
      </c>
      <c r="I494" s="10">
        <f>I493/Q493</f>
        <v>0.05719710454</v>
      </c>
      <c r="J494" s="10">
        <f>J493/Q493</f>
        <v>0</v>
      </c>
      <c r="K494" s="10">
        <f>K493/Q493</f>
        <v>0</v>
      </c>
      <c r="L494" s="10">
        <f>L493/Q493</f>
        <v>0.05684110597</v>
      </c>
      <c r="M494" s="10">
        <f>M493/Q493</f>
        <v>0</v>
      </c>
      <c r="N494" s="10">
        <f>N493/Q493</f>
        <v>0</v>
      </c>
      <c r="O494" s="10">
        <f>O493/Q493</f>
        <v>0.004390649104</v>
      </c>
      <c r="P494" s="10">
        <f>P493/Q493</f>
        <v>0</v>
      </c>
      <c r="Q494" s="10">
        <f t="shared" si="141"/>
        <v>1</v>
      </c>
      <c r="R494" s="7" t="s">
        <v>23</v>
      </c>
      <c r="S494" s="8">
        <f>C497*C497</f>
        <v>14.74153093</v>
      </c>
    </row>
    <row r="495">
      <c r="A495" s="24"/>
      <c r="B495" s="47" t="s">
        <v>24</v>
      </c>
      <c r="C495" s="10">
        <f t="shared" ref="C495:P495" si="142">C494*C494</f>
        <v>0.001478236878</v>
      </c>
      <c r="D495" s="10">
        <f t="shared" si="142"/>
        <v>0.09077774994</v>
      </c>
      <c r="E495" s="10">
        <f t="shared" si="142"/>
        <v>0.03409362637</v>
      </c>
      <c r="F495" s="10">
        <f t="shared" si="142"/>
        <v>0</v>
      </c>
      <c r="G495" s="10">
        <f t="shared" si="142"/>
        <v>0</v>
      </c>
      <c r="H495" s="10">
        <f t="shared" si="142"/>
        <v>0.1275812942</v>
      </c>
      <c r="I495" s="10">
        <f t="shared" si="142"/>
        <v>0.003271508768</v>
      </c>
      <c r="J495" s="10">
        <f t="shared" si="142"/>
        <v>0</v>
      </c>
      <c r="K495" s="10">
        <f t="shared" si="142"/>
        <v>0</v>
      </c>
      <c r="L495" s="10">
        <f t="shared" si="142"/>
        <v>0.003230911328</v>
      </c>
      <c r="M495" s="10">
        <f t="shared" si="142"/>
        <v>0</v>
      </c>
      <c r="N495" s="10">
        <f t="shared" si="142"/>
        <v>0</v>
      </c>
      <c r="O495" s="10">
        <f t="shared" si="142"/>
        <v>0.00001927779956</v>
      </c>
      <c r="P495" s="10">
        <f t="shared" si="142"/>
        <v>0</v>
      </c>
      <c r="Q495" s="10">
        <f t="shared" si="141"/>
        <v>0.2604526053</v>
      </c>
      <c r="R495" s="12" t="s">
        <v>25</v>
      </c>
      <c r="S495" s="13">
        <f>Q495-H495</f>
        <v>0.1328713111</v>
      </c>
    </row>
    <row r="496">
      <c r="A496" s="24"/>
      <c r="B496" s="47" t="s">
        <v>26</v>
      </c>
      <c r="C496" s="10">
        <f>SUM(C495:P495)</f>
        <v>0.2604526053</v>
      </c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5" t="s">
        <v>27</v>
      </c>
      <c r="S496" s="8">
        <f>S494*S495</f>
        <v>1.958726542</v>
      </c>
    </row>
    <row r="497">
      <c r="A497" s="25"/>
      <c r="B497" s="48" t="s">
        <v>28</v>
      </c>
      <c r="C497" s="17">
        <f>1/C496</f>
        <v>3.839470137</v>
      </c>
      <c r="D497" s="18" t="s">
        <v>29</v>
      </c>
      <c r="E497" s="17">
        <f>S497</f>
        <v>2.958726542</v>
      </c>
      <c r="F497" s="18" t="s">
        <v>30</v>
      </c>
      <c r="G497" s="19">
        <f>1-Q495</f>
        <v>0.7395473947</v>
      </c>
      <c r="H497" s="18" t="s">
        <v>31</v>
      </c>
      <c r="I497" s="20">
        <f>H494-D494</f>
        <v>0.05589177643</v>
      </c>
      <c r="J497" s="14"/>
      <c r="K497" s="14"/>
      <c r="L497" s="14"/>
      <c r="M497" s="14"/>
      <c r="N497" s="14"/>
      <c r="O497" s="14"/>
      <c r="P497" s="14"/>
      <c r="Q497" s="14"/>
      <c r="R497" s="7" t="s">
        <v>29</v>
      </c>
      <c r="S497" s="8">
        <f>S496+1</f>
        <v>2.958726542</v>
      </c>
    </row>
    <row r="498">
      <c r="A498" s="21"/>
      <c r="B498" s="22"/>
    </row>
    <row r="499">
      <c r="A499" s="23" t="s">
        <v>113</v>
      </c>
      <c r="B499" s="3" t="s">
        <v>2</v>
      </c>
      <c r="C499" s="4" t="s">
        <v>3</v>
      </c>
      <c r="D499" s="4" t="s">
        <v>4</v>
      </c>
      <c r="E499" s="4" t="s">
        <v>5</v>
      </c>
      <c r="F499" s="4" t="s">
        <v>6</v>
      </c>
      <c r="G499" s="4" t="s">
        <v>7</v>
      </c>
      <c r="H499" s="4" t="s">
        <v>8</v>
      </c>
      <c r="I499" s="4" t="s">
        <v>9</v>
      </c>
      <c r="J499" s="4" t="s">
        <v>10</v>
      </c>
      <c r="K499" s="4" t="s">
        <v>11</v>
      </c>
      <c r="L499" s="4" t="s">
        <v>12</v>
      </c>
      <c r="M499" s="4" t="s">
        <v>13</v>
      </c>
      <c r="N499" s="4" t="s">
        <v>14</v>
      </c>
      <c r="O499" s="4" t="s">
        <v>15</v>
      </c>
      <c r="P499" s="4" t="s">
        <v>16</v>
      </c>
      <c r="Q499" s="4" t="s">
        <v>17</v>
      </c>
      <c r="R499" s="5" t="s">
        <v>18</v>
      </c>
      <c r="S499" s="6"/>
    </row>
    <row r="500">
      <c r="A500" s="24"/>
      <c r="B500" s="47" t="s">
        <v>19</v>
      </c>
      <c r="C500" s="4">
        <v>1288.0</v>
      </c>
      <c r="D500" s="4">
        <v>2976.0</v>
      </c>
      <c r="E500" s="4">
        <v>0.0</v>
      </c>
      <c r="F500" s="4">
        <v>0.0</v>
      </c>
      <c r="G500" s="4">
        <v>0.0</v>
      </c>
      <c r="H500" s="4">
        <v>1827.0</v>
      </c>
      <c r="I500" s="4">
        <v>264.0</v>
      </c>
      <c r="J500" s="4">
        <v>0.0</v>
      </c>
      <c r="K500" s="4">
        <v>29.0</v>
      </c>
      <c r="L500" s="4">
        <v>214.0</v>
      </c>
      <c r="M500" s="4">
        <v>0.0</v>
      </c>
      <c r="N500" s="4">
        <v>0.0</v>
      </c>
      <c r="O500" s="4">
        <v>452.0</v>
      </c>
      <c r="P500" s="4">
        <v>0.0</v>
      </c>
      <c r="Q500" s="8">
        <f t="shared" ref="Q500:Q502" si="143">SUM(C500:P500)</f>
        <v>7050</v>
      </c>
      <c r="R500" s="4" t="s">
        <v>20</v>
      </c>
      <c r="S500" s="4" t="s">
        <v>21</v>
      </c>
    </row>
    <row r="501">
      <c r="A501" s="24"/>
      <c r="B501" s="47" t="s">
        <v>22</v>
      </c>
      <c r="C501" s="10">
        <f>C500/Q500</f>
        <v>0.1826950355</v>
      </c>
      <c r="D501" s="9">
        <f>D500/Q500</f>
        <v>0.4221276596</v>
      </c>
      <c r="E501" s="10">
        <f>E500/Q500</f>
        <v>0</v>
      </c>
      <c r="F501" s="10">
        <f>F500/Q500</f>
        <v>0</v>
      </c>
      <c r="G501" s="10">
        <f>G500/Q500</f>
        <v>0</v>
      </c>
      <c r="H501" s="11">
        <f>H500/Q500</f>
        <v>0.2591489362</v>
      </c>
      <c r="I501" s="10">
        <f>I500/Q500</f>
        <v>0.03744680851</v>
      </c>
      <c r="J501" s="10">
        <f>J500/Q500</f>
        <v>0</v>
      </c>
      <c r="K501" s="10">
        <f>K500/Q500</f>
        <v>0.004113475177</v>
      </c>
      <c r="L501" s="10">
        <f>L500/Q500</f>
        <v>0.03035460993</v>
      </c>
      <c r="M501" s="10">
        <f>M500/Q500</f>
        <v>0</v>
      </c>
      <c r="N501" s="10">
        <f>N500/Q500</f>
        <v>0</v>
      </c>
      <c r="O501" s="10">
        <f>O500/Q500</f>
        <v>0.06411347518</v>
      </c>
      <c r="P501" s="10">
        <f>P500/Q500</f>
        <v>0</v>
      </c>
      <c r="Q501" s="10">
        <f t="shared" si="143"/>
        <v>1</v>
      </c>
      <c r="R501" s="7" t="s">
        <v>23</v>
      </c>
      <c r="S501" s="8">
        <f>C504*C504</f>
        <v>12.2960704</v>
      </c>
    </row>
    <row r="502">
      <c r="A502" s="24"/>
      <c r="B502" s="47" t="s">
        <v>24</v>
      </c>
      <c r="C502" s="10">
        <f t="shared" ref="C502:P502" si="144">C501*C501</f>
        <v>0.03337747598</v>
      </c>
      <c r="D502" s="10">
        <f t="shared" si="144"/>
        <v>0.178191761</v>
      </c>
      <c r="E502" s="10">
        <f t="shared" si="144"/>
        <v>0</v>
      </c>
      <c r="F502" s="10">
        <f t="shared" si="144"/>
        <v>0</v>
      </c>
      <c r="G502" s="10">
        <f t="shared" si="144"/>
        <v>0</v>
      </c>
      <c r="H502" s="10">
        <f t="shared" si="144"/>
        <v>0.06715817112</v>
      </c>
      <c r="I502" s="10">
        <f t="shared" si="144"/>
        <v>0.001402263468</v>
      </c>
      <c r="J502" s="10">
        <f t="shared" si="144"/>
        <v>0</v>
      </c>
      <c r="K502" s="10">
        <f t="shared" si="144"/>
        <v>0.00001692067803</v>
      </c>
      <c r="L502" s="10">
        <f t="shared" si="144"/>
        <v>0.0009214023439</v>
      </c>
      <c r="M502" s="10">
        <f t="shared" si="144"/>
        <v>0</v>
      </c>
      <c r="N502" s="10">
        <f t="shared" si="144"/>
        <v>0</v>
      </c>
      <c r="O502" s="10">
        <f t="shared" si="144"/>
        <v>0.004110537699</v>
      </c>
      <c r="P502" s="10">
        <f t="shared" si="144"/>
        <v>0</v>
      </c>
      <c r="Q502" s="10">
        <f t="shared" si="143"/>
        <v>0.2851785323</v>
      </c>
      <c r="R502" s="12" t="s">
        <v>25</v>
      </c>
      <c r="S502" s="13">
        <f>Q502-D502</f>
        <v>0.1069867713</v>
      </c>
    </row>
    <row r="503">
      <c r="A503" s="24"/>
      <c r="B503" s="47" t="s">
        <v>26</v>
      </c>
      <c r="C503" s="10">
        <f>SUM(C502:P502)</f>
        <v>0.2851785323</v>
      </c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5" t="s">
        <v>27</v>
      </c>
      <c r="S503" s="8">
        <f>S501*S502</f>
        <v>1.315516872</v>
      </c>
    </row>
    <row r="504">
      <c r="A504" s="25"/>
      <c r="B504" s="48" t="s">
        <v>28</v>
      </c>
      <c r="C504" s="17">
        <f>1/C503</f>
        <v>3.506575309</v>
      </c>
      <c r="D504" s="18" t="s">
        <v>29</v>
      </c>
      <c r="E504" s="17">
        <f>S504</f>
        <v>2.315516872</v>
      </c>
      <c r="F504" s="18" t="s">
        <v>30</v>
      </c>
      <c r="G504" s="19">
        <f>1-Q502</f>
        <v>0.7148214677</v>
      </c>
      <c r="H504" s="18" t="s">
        <v>31</v>
      </c>
      <c r="I504" s="20">
        <f>D501-H501</f>
        <v>0.1629787234</v>
      </c>
      <c r="J504" s="14"/>
      <c r="K504" s="14"/>
      <c r="L504" s="14"/>
      <c r="M504" s="14"/>
      <c r="N504" s="14"/>
      <c r="O504" s="14"/>
      <c r="P504" s="14"/>
      <c r="Q504" s="14"/>
      <c r="R504" s="7" t="s">
        <v>29</v>
      </c>
      <c r="S504" s="8">
        <f>S503+1</f>
        <v>2.315516872</v>
      </c>
    </row>
    <row r="505">
      <c r="A505" s="21"/>
      <c r="B505" s="22"/>
    </row>
    <row r="506">
      <c r="A506" s="23" t="s">
        <v>114</v>
      </c>
      <c r="B506" s="3" t="s">
        <v>2</v>
      </c>
      <c r="C506" s="4" t="s">
        <v>3</v>
      </c>
      <c r="D506" s="4" t="s">
        <v>4</v>
      </c>
      <c r="E506" s="4" t="s">
        <v>5</v>
      </c>
      <c r="F506" s="4" t="s">
        <v>6</v>
      </c>
      <c r="G506" s="4" t="s">
        <v>7</v>
      </c>
      <c r="H506" s="4" t="s">
        <v>8</v>
      </c>
      <c r="I506" s="4" t="s">
        <v>9</v>
      </c>
      <c r="J506" s="4" t="s">
        <v>10</v>
      </c>
      <c r="K506" s="4" t="s">
        <v>11</v>
      </c>
      <c r="L506" s="4" t="s">
        <v>12</v>
      </c>
      <c r="M506" s="4" t="s">
        <v>13</v>
      </c>
      <c r="N506" s="4" t="s">
        <v>14</v>
      </c>
      <c r="O506" s="4" t="s">
        <v>15</v>
      </c>
      <c r="P506" s="4" t="s">
        <v>16</v>
      </c>
      <c r="Q506" s="4" t="s">
        <v>17</v>
      </c>
      <c r="R506" s="5" t="s">
        <v>18</v>
      </c>
      <c r="S506" s="6"/>
    </row>
    <row r="507">
      <c r="A507" s="24"/>
      <c r="B507" s="47" t="s">
        <v>19</v>
      </c>
      <c r="C507" s="4">
        <v>8199.0</v>
      </c>
      <c r="D507" s="4">
        <v>2851.0</v>
      </c>
      <c r="E507" s="4">
        <v>0.0</v>
      </c>
      <c r="F507" s="4">
        <v>5956.0</v>
      </c>
      <c r="G507" s="4">
        <v>0.0</v>
      </c>
      <c r="H507" s="4">
        <v>6225.0</v>
      </c>
      <c r="I507" s="4">
        <v>2036.0</v>
      </c>
      <c r="J507" s="4">
        <v>0.0</v>
      </c>
      <c r="K507" s="4">
        <v>934.0</v>
      </c>
      <c r="L507" s="4">
        <v>2461.0</v>
      </c>
      <c r="M507" s="4">
        <v>0.0</v>
      </c>
      <c r="N507" s="4">
        <v>0.0</v>
      </c>
      <c r="O507" s="4">
        <v>0.0</v>
      </c>
      <c r="P507" s="4">
        <v>0.0</v>
      </c>
      <c r="Q507" s="8">
        <f t="shared" ref="Q507:Q509" si="145">SUM(C507:P507)</f>
        <v>28662</v>
      </c>
      <c r="R507" s="4" t="s">
        <v>20</v>
      </c>
      <c r="S507" s="4" t="s">
        <v>21</v>
      </c>
    </row>
    <row r="508">
      <c r="A508" s="24"/>
      <c r="B508" s="47" t="s">
        <v>22</v>
      </c>
      <c r="C508" s="9">
        <f>C507/Q507</f>
        <v>0.2860581955</v>
      </c>
      <c r="D508" s="10">
        <f>D507/Q507</f>
        <v>0.09946968111</v>
      </c>
      <c r="E508" s="10">
        <f>E507/Q507</f>
        <v>0</v>
      </c>
      <c r="F508" s="10">
        <f>F507/Q507</f>
        <v>0.20780127</v>
      </c>
      <c r="G508" s="10">
        <f>G507/Q507</f>
        <v>0</v>
      </c>
      <c r="H508" s="11">
        <f>H507/Q507</f>
        <v>0.2171865187</v>
      </c>
      <c r="I508" s="10">
        <f>I507/Q507</f>
        <v>0.07103481962</v>
      </c>
      <c r="J508" s="10">
        <f>J507/Q507</f>
        <v>0</v>
      </c>
      <c r="K508" s="10">
        <f>K507/Q507</f>
        <v>0.03258670016</v>
      </c>
      <c r="L508" s="10">
        <f>L507/Q507</f>
        <v>0.08586281488</v>
      </c>
      <c r="M508" s="10">
        <f>M507/Q507</f>
        <v>0</v>
      </c>
      <c r="N508" s="10">
        <f>N507/Q507</f>
        <v>0</v>
      </c>
      <c r="O508" s="10">
        <f>O507/Q507</f>
        <v>0</v>
      </c>
      <c r="P508" s="10">
        <f>P507/Q507</f>
        <v>0</v>
      </c>
      <c r="Q508" s="10">
        <f t="shared" si="145"/>
        <v>1</v>
      </c>
      <c r="R508" s="7" t="s">
        <v>23</v>
      </c>
      <c r="S508" s="8">
        <f>C511*C511</f>
        <v>26.1493928</v>
      </c>
    </row>
    <row r="509">
      <c r="A509" s="24"/>
      <c r="B509" s="47" t="s">
        <v>24</v>
      </c>
      <c r="C509" s="10">
        <f t="shared" ref="C509:P509" si="146">C508*C508</f>
        <v>0.08182929122</v>
      </c>
      <c r="D509" s="10">
        <f t="shared" si="146"/>
        <v>0.00989421746</v>
      </c>
      <c r="E509" s="10">
        <f t="shared" si="146"/>
        <v>0</v>
      </c>
      <c r="F509" s="10">
        <f t="shared" si="146"/>
        <v>0.0431813678</v>
      </c>
      <c r="G509" s="10">
        <f t="shared" si="146"/>
        <v>0</v>
      </c>
      <c r="H509" s="10">
        <f t="shared" si="146"/>
        <v>0.04716998392</v>
      </c>
      <c r="I509" s="10">
        <f t="shared" si="146"/>
        <v>0.005045945599</v>
      </c>
      <c r="J509" s="10">
        <f t="shared" si="146"/>
        <v>0</v>
      </c>
      <c r="K509" s="10">
        <f t="shared" si="146"/>
        <v>0.001061893027</v>
      </c>
      <c r="L509" s="10">
        <f t="shared" si="146"/>
        <v>0.007372422979</v>
      </c>
      <c r="M509" s="10">
        <f t="shared" si="146"/>
        <v>0</v>
      </c>
      <c r="N509" s="10">
        <f t="shared" si="146"/>
        <v>0</v>
      </c>
      <c r="O509" s="10">
        <f t="shared" si="146"/>
        <v>0</v>
      </c>
      <c r="P509" s="10">
        <f t="shared" si="146"/>
        <v>0</v>
      </c>
      <c r="Q509" s="10">
        <f t="shared" si="145"/>
        <v>0.195555122</v>
      </c>
      <c r="R509" s="12" t="s">
        <v>25</v>
      </c>
      <c r="S509" s="13">
        <f>Q509-C509</f>
        <v>0.1137258308</v>
      </c>
    </row>
    <row r="510">
      <c r="A510" s="24"/>
      <c r="B510" s="47" t="s">
        <v>26</v>
      </c>
      <c r="C510" s="10">
        <f>SUM(C509:P509)</f>
        <v>0.195555122</v>
      </c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5" t="s">
        <v>27</v>
      </c>
      <c r="S510" s="8">
        <f>S508*S509</f>
        <v>2.973861421</v>
      </c>
    </row>
    <row r="511">
      <c r="A511" s="25"/>
      <c r="B511" s="48" t="s">
        <v>28</v>
      </c>
      <c r="C511" s="17">
        <f>1/C510</f>
        <v>5.1136477</v>
      </c>
      <c r="D511" s="18" t="s">
        <v>29</v>
      </c>
      <c r="E511" s="17">
        <f>S511</f>
        <v>3.973861421</v>
      </c>
      <c r="F511" s="18" t="s">
        <v>30</v>
      </c>
      <c r="G511" s="19">
        <f>1-Q509</f>
        <v>0.804444878</v>
      </c>
      <c r="H511" s="18" t="s">
        <v>31</v>
      </c>
      <c r="I511" s="20">
        <f>C508-H508</f>
        <v>0.06887167678</v>
      </c>
      <c r="J511" s="14"/>
      <c r="K511" s="14"/>
      <c r="L511" s="14"/>
      <c r="M511" s="14"/>
      <c r="N511" s="14"/>
      <c r="O511" s="14"/>
      <c r="P511" s="14"/>
      <c r="Q511" s="14"/>
      <c r="R511" s="7" t="s">
        <v>29</v>
      </c>
      <c r="S511" s="8">
        <f>S510+1</f>
        <v>3.973861421</v>
      </c>
    </row>
    <row r="512">
      <c r="A512" s="21"/>
      <c r="B512" s="22"/>
    </row>
    <row r="513">
      <c r="A513" s="23" t="s">
        <v>115</v>
      </c>
      <c r="B513" s="3" t="s">
        <v>2</v>
      </c>
      <c r="C513" s="4" t="s">
        <v>3</v>
      </c>
      <c r="D513" s="4" t="s">
        <v>4</v>
      </c>
      <c r="E513" s="4" t="s">
        <v>5</v>
      </c>
      <c r="F513" s="4" t="s">
        <v>6</v>
      </c>
      <c r="G513" s="4" t="s">
        <v>7</v>
      </c>
      <c r="H513" s="4" t="s">
        <v>8</v>
      </c>
      <c r="I513" s="4" t="s">
        <v>9</v>
      </c>
      <c r="J513" s="4" t="s">
        <v>10</v>
      </c>
      <c r="K513" s="4" t="s">
        <v>11</v>
      </c>
      <c r="L513" s="4" t="s">
        <v>12</v>
      </c>
      <c r="M513" s="4" t="s">
        <v>13</v>
      </c>
      <c r="N513" s="4" t="s">
        <v>14</v>
      </c>
      <c r="O513" s="4" t="s">
        <v>15</v>
      </c>
      <c r="P513" s="4" t="s">
        <v>116</v>
      </c>
      <c r="Q513" s="4" t="s">
        <v>17</v>
      </c>
      <c r="R513" s="5" t="s">
        <v>18</v>
      </c>
      <c r="S513" s="6"/>
    </row>
    <row r="514">
      <c r="A514" s="24"/>
      <c r="B514" s="47" t="s">
        <v>19</v>
      </c>
      <c r="C514" s="4">
        <v>960.0</v>
      </c>
      <c r="D514" s="4">
        <v>507.0</v>
      </c>
      <c r="E514" s="4">
        <v>0.0</v>
      </c>
      <c r="F514" s="4">
        <v>17.0</v>
      </c>
      <c r="G514" s="4">
        <v>851.0</v>
      </c>
      <c r="H514" s="4">
        <v>840.0</v>
      </c>
      <c r="I514" s="4">
        <v>609.0</v>
      </c>
      <c r="J514" s="4">
        <v>0.0</v>
      </c>
      <c r="K514" s="4">
        <v>87.0</v>
      </c>
      <c r="L514" s="4">
        <v>110.0</v>
      </c>
      <c r="M514" s="4">
        <v>0.0</v>
      </c>
      <c r="N514" s="4">
        <v>0.0</v>
      </c>
      <c r="O514" s="4">
        <v>0.0</v>
      </c>
      <c r="P514" s="4">
        <v>608.0</v>
      </c>
      <c r="Q514" s="8">
        <f t="shared" ref="Q514:Q516" si="147">SUM(C514:P514)</f>
        <v>4589</v>
      </c>
      <c r="R514" s="4" t="s">
        <v>20</v>
      </c>
      <c r="S514" s="4" t="s">
        <v>21</v>
      </c>
    </row>
    <row r="515">
      <c r="A515" s="24"/>
      <c r="B515" s="47" t="s">
        <v>22</v>
      </c>
      <c r="C515" s="9">
        <f>C514/Q514</f>
        <v>0.2091959032</v>
      </c>
      <c r="D515" s="10">
        <f>D514/Q514</f>
        <v>0.1104815864</v>
      </c>
      <c r="E515" s="10">
        <f>E514/Q514</f>
        <v>0</v>
      </c>
      <c r="F515" s="10">
        <f>F514/Q514</f>
        <v>0.003704510787</v>
      </c>
      <c r="G515" s="11">
        <f>G514/Q514</f>
        <v>0.1854434517</v>
      </c>
      <c r="H515" s="10">
        <f>H514/Q514</f>
        <v>0.1830464153</v>
      </c>
      <c r="I515" s="10">
        <f>I514/Q514</f>
        <v>0.1327086511</v>
      </c>
      <c r="J515" s="10">
        <f>J514/Q514</f>
        <v>0</v>
      </c>
      <c r="K515" s="10">
        <f>K514/Q514</f>
        <v>0.01895837873</v>
      </c>
      <c r="L515" s="10">
        <f>L514/Q514</f>
        <v>0.02397036391</v>
      </c>
      <c r="M515" s="10">
        <f>M514/Q514</f>
        <v>0</v>
      </c>
      <c r="N515" s="10">
        <f>N514/Q514</f>
        <v>0</v>
      </c>
      <c r="O515" s="10">
        <f>O514/Q514</f>
        <v>0</v>
      </c>
      <c r="P515" s="10">
        <f>P514/Q514</f>
        <v>0.1324907387</v>
      </c>
      <c r="Q515" s="10">
        <f t="shared" si="147"/>
        <v>1</v>
      </c>
      <c r="R515" s="7" t="s">
        <v>23</v>
      </c>
      <c r="S515" s="8">
        <f>C518*C518</f>
        <v>39.07350104</v>
      </c>
    </row>
    <row r="516">
      <c r="A516" s="24"/>
      <c r="B516" s="47" t="s">
        <v>24</v>
      </c>
      <c r="C516" s="10">
        <f t="shared" ref="C516:P516" si="148">C515*C515</f>
        <v>0.04376292594</v>
      </c>
      <c r="D516" s="10">
        <f t="shared" si="148"/>
        <v>0.01220618093</v>
      </c>
      <c r="E516" s="10">
        <f t="shared" si="148"/>
        <v>0</v>
      </c>
      <c r="F516" s="10">
        <f t="shared" si="148"/>
        <v>0.00001372340017</v>
      </c>
      <c r="G516" s="10">
        <f t="shared" si="148"/>
        <v>0.03438927379</v>
      </c>
      <c r="H516" s="10">
        <f t="shared" si="148"/>
        <v>0.03350599017</v>
      </c>
      <c r="I516" s="10">
        <f t="shared" si="148"/>
        <v>0.01761158608</v>
      </c>
      <c r="J516" s="10">
        <f t="shared" si="148"/>
        <v>0</v>
      </c>
      <c r="K516" s="10">
        <f t="shared" si="148"/>
        <v>0.0003594201241</v>
      </c>
      <c r="L516" s="10">
        <f t="shared" si="148"/>
        <v>0.0005745783462</v>
      </c>
      <c r="M516" s="10">
        <f t="shared" si="148"/>
        <v>0</v>
      </c>
      <c r="N516" s="10">
        <f t="shared" si="148"/>
        <v>0</v>
      </c>
      <c r="O516" s="10">
        <f t="shared" si="148"/>
        <v>0</v>
      </c>
      <c r="P516" s="10">
        <f t="shared" si="148"/>
        <v>0.01755379585</v>
      </c>
      <c r="Q516" s="10">
        <f t="shared" si="147"/>
        <v>0.1599774746</v>
      </c>
      <c r="R516" s="12" t="s">
        <v>25</v>
      </c>
      <c r="S516" s="13">
        <f>Q516-C516</f>
        <v>0.1162145487</v>
      </c>
    </row>
    <row r="517">
      <c r="A517" s="24"/>
      <c r="B517" s="47" t="s">
        <v>26</v>
      </c>
      <c r="C517" s="10">
        <f>SUM(C516:P516)</f>
        <v>0.1599774746</v>
      </c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5" t="s">
        <v>27</v>
      </c>
      <c r="S517" s="8">
        <f>S515*S516</f>
        <v>4.540909289</v>
      </c>
    </row>
    <row r="518">
      <c r="A518" s="25"/>
      <c r="B518" s="48" t="s">
        <v>28</v>
      </c>
      <c r="C518" s="17">
        <f>1/C517</f>
        <v>6.250880021</v>
      </c>
      <c r="D518" s="18" t="s">
        <v>29</v>
      </c>
      <c r="E518" s="17">
        <f>S518</f>
        <v>5.540909289</v>
      </c>
      <c r="F518" s="18" t="s">
        <v>30</v>
      </c>
      <c r="G518" s="19">
        <f>1-Q516</f>
        <v>0.8400225254</v>
      </c>
      <c r="H518" s="18" t="s">
        <v>31</v>
      </c>
      <c r="I518" s="20">
        <f>C515-G515</f>
        <v>0.02375245151</v>
      </c>
      <c r="J518" s="14"/>
      <c r="K518" s="14"/>
      <c r="L518" s="14"/>
      <c r="M518" s="14"/>
      <c r="N518" s="14"/>
      <c r="O518" s="14"/>
      <c r="P518" s="14"/>
      <c r="Q518" s="14"/>
      <c r="R518" s="7" t="s">
        <v>29</v>
      </c>
      <c r="S518" s="8">
        <f>S517+1</f>
        <v>5.540909289</v>
      </c>
    </row>
    <row r="519">
      <c r="A519" s="21"/>
      <c r="B519" s="22"/>
    </row>
    <row r="520">
      <c r="A520" s="23" t="s">
        <v>117</v>
      </c>
      <c r="B520" s="3" t="s">
        <v>2</v>
      </c>
      <c r="C520" s="4" t="s">
        <v>3</v>
      </c>
      <c r="D520" s="4" t="s">
        <v>4</v>
      </c>
      <c r="E520" s="4" t="s">
        <v>5</v>
      </c>
      <c r="F520" s="4" t="s">
        <v>6</v>
      </c>
      <c r="G520" s="4" t="s">
        <v>7</v>
      </c>
      <c r="H520" s="4" t="s">
        <v>8</v>
      </c>
      <c r="I520" s="4" t="s">
        <v>9</v>
      </c>
      <c r="J520" s="4" t="s">
        <v>10</v>
      </c>
      <c r="K520" s="4" t="s">
        <v>11</v>
      </c>
      <c r="L520" s="4" t="s">
        <v>12</v>
      </c>
      <c r="M520" s="4" t="s">
        <v>13</v>
      </c>
      <c r="N520" s="4" t="s">
        <v>14</v>
      </c>
      <c r="O520" s="4" t="s">
        <v>15</v>
      </c>
      <c r="P520" s="4" t="s">
        <v>16</v>
      </c>
      <c r="Q520" s="4" t="s">
        <v>17</v>
      </c>
      <c r="R520" s="5" t="s">
        <v>18</v>
      </c>
      <c r="S520" s="6"/>
    </row>
    <row r="521">
      <c r="A521" s="24"/>
      <c r="B521" s="47" t="s">
        <v>19</v>
      </c>
      <c r="C521" s="4">
        <v>2690.0</v>
      </c>
      <c r="D521" s="4">
        <v>710.0</v>
      </c>
      <c r="E521" s="4">
        <v>0.0</v>
      </c>
      <c r="F521" s="4">
        <v>1926.0</v>
      </c>
      <c r="G521" s="4">
        <v>0.0</v>
      </c>
      <c r="H521" s="4">
        <v>854.0</v>
      </c>
      <c r="I521" s="4">
        <v>233.0</v>
      </c>
      <c r="J521" s="4">
        <v>0.0</v>
      </c>
      <c r="K521" s="4">
        <v>39.0</v>
      </c>
      <c r="L521" s="4">
        <v>1448.0</v>
      </c>
      <c r="M521" s="4">
        <v>0.0</v>
      </c>
      <c r="N521" s="4">
        <v>0.0</v>
      </c>
      <c r="O521" s="4">
        <v>0.0</v>
      </c>
      <c r="P521" s="4">
        <v>0.0</v>
      </c>
      <c r="Q521" s="8">
        <f t="shared" ref="Q521:Q523" si="149">SUM(C521:P521)</f>
        <v>7900</v>
      </c>
      <c r="R521" s="4" t="s">
        <v>20</v>
      </c>
      <c r="S521" s="4" t="s">
        <v>21</v>
      </c>
    </row>
    <row r="522">
      <c r="A522" s="24"/>
      <c r="B522" s="47" t="s">
        <v>22</v>
      </c>
      <c r="C522" s="9">
        <f>C521/Q521</f>
        <v>0.3405063291</v>
      </c>
      <c r="D522" s="10">
        <f>D521/Q521</f>
        <v>0.08987341772</v>
      </c>
      <c r="E522" s="10">
        <f>E521/Q521</f>
        <v>0</v>
      </c>
      <c r="F522" s="11">
        <f>F521/Q521</f>
        <v>0.2437974684</v>
      </c>
      <c r="G522" s="10">
        <f>G521/Q521</f>
        <v>0</v>
      </c>
      <c r="H522" s="10">
        <f>H521/Q521</f>
        <v>0.1081012658</v>
      </c>
      <c r="I522" s="10">
        <f>I521/Q521</f>
        <v>0.02949367089</v>
      </c>
      <c r="J522" s="10">
        <f>J521/Q521</f>
        <v>0</v>
      </c>
      <c r="K522" s="10">
        <f>K521/Q521</f>
        <v>0.004936708861</v>
      </c>
      <c r="L522" s="10">
        <f>L521/Q521</f>
        <v>0.1832911392</v>
      </c>
      <c r="M522" s="10">
        <f>M521/Q521</f>
        <v>0</v>
      </c>
      <c r="N522" s="10">
        <f>N521/Q521</f>
        <v>0</v>
      </c>
      <c r="O522" s="10">
        <f>O521/Q521</f>
        <v>0</v>
      </c>
      <c r="P522" s="10">
        <f>P521/Q521</f>
        <v>0</v>
      </c>
      <c r="Q522" s="10">
        <f t="shared" si="149"/>
        <v>1</v>
      </c>
      <c r="R522" s="7" t="s">
        <v>23</v>
      </c>
      <c r="S522" s="8">
        <f>C525*C525</f>
        <v>18.96377114</v>
      </c>
    </row>
    <row r="523">
      <c r="A523" s="24"/>
      <c r="B523" s="47" t="s">
        <v>24</v>
      </c>
      <c r="C523" s="10">
        <f t="shared" ref="C523:P523" si="150">C522*C522</f>
        <v>0.1159445602</v>
      </c>
      <c r="D523" s="10">
        <f t="shared" si="150"/>
        <v>0.008077231213</v>
      </c>
      <c r="E523" s="10">
        <f t="shared" si="150"/>
        <v>0</v>
      </c>
      <c r="F523" s="10">
        <f t="shared" si="150"/>
        <v>0.05943720558</v>
      </c>
      <c r="G523" s="10">
        <f t="shared" si="150"/>
        <v>0</v>
      </c>
      <c r="H523" s="10">
        <f t="shared" si="150"/>
        <v>0.01168588367</v>
      </c>
      <c r="I523" s="10">
        <f t="shared" si="150"/>
        <v>0.0008698766223</v>
      </c>
      <c r="J523" s="10">
        <f t="shared" si="150"/>
        <v>0</v>
      </c>
      <c r="K523" s="10">
        <f t="shared" si="150"/>
        <v>0.00002437109438</v>
      </c>
      <c r="L523" s="10">
        <f t="shared" si="150"/>
        <v>0.03359564172</v>
      </c>
      <c r="M523" s="10">
        <f t="shared" si="150"/>
        <v>0</v>
      </c>
      <c r="N523" s="10">
        <f t="shared" si="150"/>
        <v>0</v>
      </c>
      <c r="O523" s="10">
        <f t="shared" si="150"/>
        <v>0</v>
      </c>
      <c r="P523" s="10">
        <f t="shared" si="150"/>
        <v>0</v>
      </c>
      <c r="Q523" s="10">
        <f t="shared" si="149"/>
        <v>0.2296347701</v>
      </c>
      <c r="R523" s="12" t="s">
        <v>25</v>
      </c>
      <c r="S523" s="13">
        <f>Q523-C523</f>
        <v>0.1136902099</v>
      </c>
    </row>
    <row r="524">
      <c r="A524" s="24"/>
      <c r="B524" s="47" t="s">
        <v>26</v>
      </c>
      <c r="C524" s="10">
        <f>SUM(C523:P523)</f>
        <v>0.2296347701</v>
      </c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5" t="s">
        <v>27</v>
      </c>
      <c r="S524" s="8">
        <f>S522*S523</f>
        <v>2.155995121</v>
      </c>
    </row>
    <row r="525">
      <c r="A525" s="25"/>
      <c r="B525" s="48" t="s">
        <v>28</v>
      </c>
      <c r="C525" s="17">
        <f>1/C524</f>
        <v>4.354741225</v>
      </c>
      <c r="D525" s="18" t="s">
        <v>29</v>
      </c>
      <c r="E525" s="17">
        <f>S525</f>
        <v>3.155995121</v>
      </c>
      <c r="F525" s="18" t="s">
        <v>30</v>
      </c>
      <c r="G525" s="19">
        <f>1-Q523</f>
        <v>0.7703652299</v>
      </c>
      <c r="H525" s="18" t="s">
        <v>31</v>
      </c>
      <c r="I525" s="20">
        <f>C522-F522</f>
        <v>0.09670886076</v>
      </c>
      <c r="J525" s="14"/>
      <c r="K525" s="14"/>
      <c r="L525" s="14"/>
      <c r="M525" s="14"/>
      <c r="N525" s="14"/>
      <c r="O525" s="14"/>
      <c r="P525" s="14"/>
      <c r="Q525" s="14"/>
      <c r="R525" s="7" t="s">
        <v>29</v>
      </c>
      <c r="S525" s="8">
        <f>S524+1</f>
        <v>3.155995121</v>
      </c>
    </row>
    <row r="526">
      <c r="A526" s="21"/>
      <c r="B526" s="22"/>
    </row>
    <row r="527">
      <c r="A527" s="23" t="s">
        <v>118</v>
      </c>
      <c r="B527" s="3" t="s">
        <v>2</v>
      </c>
      <c r="C527" s="4" t="s">
        <v>3</v>
      </c>
      <c r="D527" s="4" t="s">
        <v>4</v>
      </c>
      <c r="E527" s="4" t="s">
        <v>5</v>
      </c>
      <c r="F527" s="4" t="s">
        <v>6</v>
      </c>
      <c r="G527" s="4" t="s">
        <v>7</v>
      </c>
      <c r="H527" s="4" t="s">
        <v>8</v>
      </c>
      <c r="I527" s="4" t="s">
        <v>9</v>
      </c>
      <c r="J527" s="4" t="s">
        <v>10</v>
      </c>
      <c r="K527" s="4" t="s">
        <v>11</v>
      </c>
      <c r="L527" s="4" t="s">
        <v>12</v>
      </c>
      <c r="M527" s="4" t="s">
        <v>13</v>
      </c>
      <c r="N527" s="4" t="s">
        <v>14</v>
      </c>
      <c r="O527" s="4" t="s">
        <v>15</v>
      </c>
      <c r="P527" s="4" t="s">
        <v>16</v>
      </c>
      <c r="Q527" s="4" t="s">
        <v>17</v>
      </c>
      <c r="R527" s="5" t="s">
        <v>18</v>
      </c>
      <c r="S527" s="6"/>
    </row>
    <row r="528">
      <c r="A528" s="24"/>
      <c r="B528" s="47" t="s">
        <v>19</v>
      </c>
      <c r="C528" s="4">
        <v>63.0</v>
      </c>
      <c r="D528" s="4">
        <v>31.0</v>
      </c>
      <c r="E528" s="4">
        <v>0.0</v>
      </c>
      <c r="F528" s="4">
        <v>750.0</v>
      </c>
      <c r="G528" s="4">
        <v>0.0</v>
      </c>
      <c r="H528" s="4">
        <v>1169.0</v>
      </c>
      <c r="I528" s="4">
        <v>91.0</v>
      </c>
      <c r="J528" s="4">
        <v>0.0</v>
      </c>
      <c r="K528" s="4">
        <v>15.0</v>
      </c>
      <c r="L528" s="4">
        <v>312.0</v>
      </c>
      <c r="M528" s="4">
        <v>0.0</v>
      </c>
      <c r="N528" s="4">
        <v>0.0</v>
      </c>
      <c r="O528" s="4">
        <v>0.0</v>
      </c>
      <c r="P528" s="4">
        <v>0.0</v>
      </c>
      <c r="Q528" s="8">
        <f t="shared" ref="Q528:Q530" si="151">SUM(C528:P528)</f>
        <v>2431</v>
      </c>
      <c r="R528" s="4" t="s">
        <v>20</v>
      </c>
      <c r="S528" s="4" t="s">
        <v>21</v>
      </c>
    </row>
    <row r="529">
      <c r="A529" s="24"/>
      <c r="B529" s="47" t="s">
        <v>22</v>
      </c>
      <c r="C529" s="10">
        <f>C528/Q528</f>
        <v>0.02591526121</v>
      </c>
      <c r="D529" s="10">
        <f>D528/Q528</f>
        <v>0.01275195393</v>
      </c>
      <c r="E529" s="10">
        <f>E528/Q528</f>
        <v>0</v>
      </c>
      <c r="F529" s="11">
        <f>F528/Q528</f>
        <v>0.3085150144</v>
      </c>
      <c r="G529" s="10">
        <f>G528/Q528</f>
        <v>0</v>
      </c>
      <c r="H529" s="9">
        <f>H528/Q528</f>
        <v>0.4808720691</v>
      </c>
      <c r="I529" s="10">
        <f>I528/Q528</f>
        <v>0.03743315508</v>
      </c>
      <c r="J529" s="10">
        <f>J528/Q528</f>
        <v>0</v>
      </c>
      <c r="K529" s="10">
        <f>K528/Q528</f>
        <v>0.006170300288</v>
      </c>
      <c r="L529" s="10">
        <f>L528/Q528</f>
        <v>0.128342246</v>
      </c>
      <c r="M529" s="10">
        <f>M528/Q528</f>
        <v>0</v>
      </c>
      <c r="N529" s="10">
        <f>N528/Q528</f>
        <v>0</v>
      </c>
      <c r="O529" s="10">
        <f>O528/Q528</f>
        <v>0</v>
      </c>
      <c r="P529" s="10">
        <f>P528/Q528</f>
        <v>0</v>
      </c>
      <c r="Q529" s="10">
        <f t="shared" si="151"/>
        <v>1</v>
      </c>
      <c r="R529" s="7" t="s">
        <v>23</v>
      </c>
      <c r="S529" s="8">
        <f>C532*C532</f>
        <v>8.39357938</v>
      </c>
    </row>
    <row r="530">
      <c r="A530" s="24"/>
      <c r="B530" s="47" t="s">
        <v>24</v>
      </c>
      <c r="C530" s="10">
        <f t="shared" ref="C530:P530" si="152">C529*C529</f>
        <v>0.0006716007636</v>
      </c>
      <c r="D530" s="10">
        <f t="shared" si="152"/>
        <v>0.000162612329</v>
      </c>
      <c r="E530" s="10">
        <f t="shared" si="152"/>
        <v>0</v>
      </c>
      <c r="F530" s="10">
        <f t="shared" si="152"/>
        <v>0.09518151411</v>
      </c>
      <c r="G530" s="10">
        <f t="shared" si="152"/>
        <v>0</v>
      </c>
      <c r="H530" s="10">
        <f t="shared" si="152"/>
        <v>0.2312379468</v>
      </c>
      <c r="I530" s="10">
        <f t="shared" si="152"/>
        <v>0.001401241099</v>
      </c>
      <c r="J530" s="10">
        <f t="shared" si="152"/>
        <v>0</v>
      </c>
      <c r="K530" s="10">
        <f t="shared" si="152"/>
        <v>0.00003807260564</v>
      </c>
      <c r="L530" s="10">
        <f t="shared" si="152"/>
        <v>0.01647173211</v>
      </c>
      <c r="M530" s="10">
        <f t="shared" si="152"/>
        <v>0</v>
      </c>
      <c r="N530" s="10">
        <f t="shared" si="152"/>
        <v>0</v>
      </c>
      <c r="O530" s="10">
        <f t="shared" si="152"/>
        <v>0</v>
      </c>
      <c r="P530" s="10">
        <f t="shared" si="152"/>
        <v>0</v>
      </c>
      <c r="Q530" s="10">
        <f t="shared" si="151"/>
        <v>0.3451647199</v>
      </c>
      <c r="R530" s="12" t="s">
        <v>25</v>
      </c>
      <c r="S530" s="13">
        <f>Q530-H530</f>
        <v>0.113926773</v>
      </c>
    </row>
    <row r="531">
      <c r="A531" s="24"/>
      <c r="B531" s="47" t="s">
        <v>26</v>
      </c>
      <c r="C531" s="10">
        <f>SUM(C530:P530)</f>
        <v>0.3451647199</v>
      </c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5" t="s">
        <v>27</v>
      </c>
      <c r="S531" s="8">
        <f>S529*S530</f>
        <v>0.9562534128</v>
      </c>
    </row>
    <row r="532">
      <c r="A532" s="25"/>
      <c r="B532" s="48" t="s">
        <v>28</v>
      </c>
      <c r="C532" s="17">
        <f>1/C531</f>
        <v>2.897167475</v>
      </c>
      <c r="D532" s="18" t="s">
        <v>29</v>
      </c>
      <c r="E532" s="17">
        <f>S532</f>
        <v>1.956253413</v>
      </c>
      <c r="F532" s="18" t="s">
        <v>30</v>
      </c>
      <c r="G532" s="19">
        <f>1-Q530</f>
        <v>0.6548352801</v>
      </c>
      <c r="H532" s="18" t="s">
        <v>31</v>
      </c>
      <c r="I532" s="20">
        <f>H529-F529</f>
        <v>0.1723570547</v>
      </c>
      <c r="J532" s="14"/>
      <c r="K532" s="14"/>
      <c r="L532" s="14"/>
      <c r="M532" s="14"/>
      <c r="N532" s="14"/>
      <c r="O532" s="14"/>
      <c r="P532" s="14"/>
      <c r="Q532" s="14"/>
      <c r="R532" s="7" t="s">
        <v>29</v>
      </c>
      <c r="S532" s="8">
        <f>S531+1</f>
        <v>1.956253413</v>
      </c>
    </row>
    <row r="533">
      <c r="A533" s="21"/>
      <c r="B533" s="22"/>
    </row>
    <row r="534">
      <c r="A534" s="23" t="s">
        <v>119</v>
      </c>
      <c r="B534" s="3" t="s">
        <v>2</v>
      </c>
      <c r="C534" s="4" t="s">
        <v>3</v>
      </c>
      <c r="D534" s="4" t="s">
        <v>4</v>
      </c>
      <c r="E534" s="4" t="s">
        <v>5</v>
      </c>
      <c r="F534" s="4" t="s">
        <v>6</v>
      </c>
      <c r="G534" s="4" t="s">
        <v>7</v>
      </c>
      <c r="H534" s="4" t="s">
        <v>8</v>
      </c>
      <c r="I534" s="4" t="s">
        <v>9</v>
      </c>
      <c r="J534" s="4" t="s">
        <v>10</v>
      </c>
      <c r="K534" s="4" t="s">
        <v>11</v>
      </c>
      <c r="L534" s="4" t="s">
        <v>12</v>
      </c>
      <c r="M534" s="4" t="s">
        <v>13</v>
      </c>
      <c r="N534" s="4" t="s">
        <v>14</v>
      </c>
      <c r="O534" s="4" t="s">
        <v>15</v>
      </c>
      <c r="P534" s="4" t="s">
        <v>16</v>
      </c>
      <c r="Q534" s="4" t="s">
        <v>17</v>
      </c>
      <c r="R534" s="5" t="s">
        <v>18</v>
      </c>
      <c r="S534" s="6"/>
    </row>
    <row r="535">
      <c r="A535" s="24"/>
      <c r="B535" s="47" t="s">
        <v>19</v>
      </c>
      <c r="C535" s="4">
        <v>253.0</v>
      </c>
      <c r="D535" s="4">
        <v>414.0</v>
      </c>
      <c r="E535" s="4">
        <v>0.0</v>
      </c>
      <c r="F535" s="4">
        <v>0.0</v>
      </c>
      <c r="G535" s="4">
        <v>0.0</v>
      </c>
      <c r="H535" s="4">
        <v>452.0</v>
      </c>
      <c r="I535" s="4">
        <v>280.0</v>
      </c>
      <c r="J535" s="4">
        <v>0.0</v>
      </c>
      <c r="K535" s="4">
        <v>0.0</v>
      </c>
      <c r="L535" s="4">
        <v>330.0</v>
      </c>
      <c r="M535" s="4">
        <v>0.0</v>
      </c>
      <c r="N535" s="4">
        <v>0.0</v>
      </c>
      <c r="O535" s="4">
        <v>0.0</v>
      </c>
      <c r="P535" s="4">
        <v>0.0</v>
      </c>
      <c r="Q535" s="8">
        <f t="shared" ref="Q535:Q537" si="153">SUM(C535:P535)</f>
        <v>1729</v>
      </c>
      <c r="R535" s="4" t="s">
        <v>20</v>
      </c>
      <c r="S535" s="4" t="s">
        <v>21</v>
      </c>
    </row>
    <row r="536">
      <c r="A536" s="24"/>
      <c r="B536" s="47" t="s">
        <v>22</v>
      </c>
      <c r="C536" s="10">
        <f>C535/Q535</f>
        <v>0.1463273569</v>
      </c>
      <c r="D536" s="11">
        <f>D535/Q535</f>
        <v>0.2394447658</v>
      </c>
      <c r="E536" s="10">
        <f>E535/Q535</f>
        <v>0</v>
      </c>
      <c r="F536" s="10">
        <f>F535/Q535</f>
        <v>0</v>
      </c>
      <c r="G536" s="10">
        <f>G535/Q535</f>
        <v>0</v>
      </c>
      <c r="H536" s="9">
        <f>H535/Q535</f>
        <v>0.2614227877</v>
      </c>
      <c r="I536" s="10">
        <f>I535/Q535</f>
        <v>0.1619433198</v>
      </c>
      <c r="J536" s="10">
        <f>J535/Q535</f>
        <v>0</v>
      </c>
      <c r="K536" s="10">
        <f>K535/Q535</f>
        <v>0</v>
      </c>
      <c r="L536" s="10">
        <f>L535/Q535</f>
        <v>0.1908617698</v>
      </c>
      <c r="M536" s="10">
        <f>M535/Q535</f>
        <v>0</v>
      </c>
      <c r="N536" s="10">
        <f>N535/Q535</f>
        <v>0</v>
      </c>
      <c r="O536" s="10">
        <f>O535/Q535</f>
        <v>0</v>
      </c>
      <c r="P536" s="10">
        <f>P535/Q535</f>
        <v>0</v>
      </c>
      <c r="Q536" s="10">
        <f t="shared" si="153"/>
        <v>1</v>
      </c>
      <c r="R536" s="7" t="s">
        <v>23</v>
      </c>
      <c r="S536" s="8">
        <f>C539*C539</f>
        <v>22.73172658</v>
      </c>
    </row>
    <row r="537">
      <c r="A537" s="24"/>
      <c r="B537" s="47" t="s">
        <v>24</v>
      </c>
      <c r="C537" s="10">
        <f t="shared" ref="C537:P537" si="154">C536*C536</f>
        <v>0.02141169536</v>
      </c>
      <c r="D537" s="10">
        <f t="shared" si="154"/>
        <v>0.05733379585</v>
      </c>
      <c r="E537" s="10">
        <f t="shared" si="154"/>
        <v>0</v>
      </c>
      <c r="F537" s="10">
        <f t="shared" si="154"/>
        <v>0</v>
      </c>
      <c r="G537" s="10">
        <f t="shared" si="154"/>
        <v>0</v>
      </c>
      <c r="H537" s="10">
        <f t="shared" si="154"/>
        <v>0.06834187395</v>
      </c>
      <c r="I537" s="10">
        <f t="shared" si="154"/>
        <v>0.02622563884</v>
      </c>
      <c r="J537" s="10">
        <f t="shared" si="154"/>
        <v>0</v>
      </c>
      <c r="K537" s="10">
        <f t="shared" si="154"/>
        <v>0</v>
      </c>
      <c r="L537" s="10">
        <f t="shared" si="154"/>
        <v>0.03642821517</v>
      </c>
      <c r="M537" s="10">
        <f t="shared" si="154"/>
        <v>0</v>
      </c>
      <c r="N537" s="10">
        <f t="shared" si="154"/>
        <v>0</v>
      </c>
      <c r="O537" s="10">
        <f t="shared" si="154"/>
        <v>0</v>
      </c>
      <c r="P537" s="10">
        <f t="shared" si="154"/>
        <v>0</v>
      </c>
      <c r="Q537" s="10">
        <f t="shared" si="153"/>
        <v>0.2097412192</v>
      </c>
      <c r="R537" s="12" t="s">
        <v>25</v>
      </c>
      <c r="S537" s="13">
        <f>Q537-H537</f>
        <v>0.1413993452</v>
      </c>
    </row>
    <row r="538">
      <c r="A538" s="24"/>
      <c r="B538" s="47" t="s">
        <v>26</v>
      </c>
      <c r="C538" s="10">
        <f>SUM(C537:P537)</f>
        <v>0.2097412192</v>
      </c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5" t="s">
        <v>27</v>
      </c>
      <c r="S538" s="8">
        <f>S536*S537</f>
        <v>3.214251255</v>
      </c>
    </row>
    <row r="539">
      <c r="A539" s="25"/>
      <c r="B539" s="48" t="s">
        <v>28</v>
      </c>
      <c r="C539" s="17">
        <f>1/C538</f>
        <v>4.767780048</v>
      </c>
      <c r="D539" s="18" t="s">
        <v>29</v>
      </c>
      <c r="E539" s="17">
        <f>S539</f>
        <v>4.214251255</v>
      </c>
      <c r="F539" s="18" t="s">
        <v>30</v>
      </c>
      <c r="G539" s="19">
        <f>1-Q537</f>
        <v>0.7902587808</v>
      </c>
      <c r="H539" s="18" t="s">
        <v>31</v>
      </c>
      <c r="I539" s="20">
        <f>H536-D536</f>
        <v>0.02197802198</v>
      </c>
      <c r="J539" s="14"/>
      <c r="K539" s="14"/>
      <c r="L539" s="14"/>
      <c r="M539" s="14"/>
      <c r="N539" s="14"/>
      <c r="O539" s="14"/>
      <c r="P539" s="14"/>
      <c r="Q539" s="14"/>
      <c r="R539" s="7" t="s">
        <v>29</v>
      </c>
      <c r="S539" s="8">
        <f>S538+1</f>
        <v>4.214251255</v>
      </c>
    </row>
    <row r="540">
      <c r="A540" s="21"/>
      <c r="B540" s="22"/>
    </row>
    <row r="541">
      <c r="A541" s="23" t="s">
        <v>120</v>
      </c>
      <c r="B541" s="3" t="s">
        <v>2</v>
      </c>
      <c r="C541" s="4" t="s">
        <v>3</v>
      </c>
      <c r="D541" s="4" t="s">
        <v>4</v>
      </c>
      <c r="E541" s="4" t="s">
        <v>5</v>
      </c>
      <c r="F541" s="4" t="s">
        <v>6</v>
      </c>
      <c r="G541" s="4" t="s">
        <v>7</v>
      </c>
      <c r="H541" s="4" t="s">
        <v>8</v>
      </c>
      <c r="I541" s="4" t="s">
        <v>9</v>
      </c>
      <c r="J541" s="4" t="s">
        <v>10</v>
      </c>
      <c r="K541" s="4" t="s">
        <v>11</v>
      </c>
      <c r="L541" s="4" t="s">
        <v>12</v>
      </c>
      <c r="M541" s="4" t="s">
        <v>13</v>
      </c>
      <c r="N541" s="4" t="s">
        <v>14</v>
      </c>
      <c r="O541" s="4" t="s">
        <v>15</v>
      </c>
      <c r="P541" s="4" t="s">
        <v>16</v>
      </c>
      <c r="Q541" s="4" t="s">
        <v>17</v>
      </c>
      <c r="R541" s="5" t="s">
        <v>18</v>
      </c>
      <c r="S541" s="6"/>
    </row>
    <row r="542">
      <c r="A542" s="24"/>
      <c r="B542" s="47" t="s">
        <v>19</v>
      </c>
      <c r="C542" s="4">
        <v>1091.0</v>
      </c>
      <c r="D542" s="4">
        <v>755.0</v>
      </c>
      <c r="E542" s="4">
        <v>0.0</v>
      </c>
      <c r="F542" s="4">
        <v>3867.0</v>
      </c>
      <c r="G542" s="4">
        <v>0.0</v>
      </c>
      <c r="H542" s="4">
        <v>4164.0</v>
      </c>
      <c r="I542" s="4">
        <v>1123.0</v>
      </c>
      <c r="J542" s="4">
        <v>0.0</v>
      </c>
      <c r="K542" s="4">
        <v>76.0</v>
      </c>
      <c r="L542" s="4">
        <v>1855.0</v>
      </c>
      <c r="M542" s="4">
        <v>0.0</v>
      </c>
      <c r="N542" s="4">
        <v>0.0</v>
      </c>
      <c r="O542" s="4">
        <v>262.0</v>
      </c>
      <c r="P542" s="4">
        <v>0.0</v>
      </c>
      <c r="Q542" s="8">
        <f t="shared" ref="Q542:Q544" si="155">SUM(C542:P542)</f>
        <v>13193</v>
      </c>
      <c r="R542" s="4" t="s">
        <v>20</v>
      </c>
      <c r="S542" s="4" t="s">
        <v>21</v>
      </c>
    </row>
    <row r="543">
      <c r="A543" s="24"/>
      <c r="B543" s="47" t="s">
        <v>22</v>
      </c>
      <c r="C543" s="10">
        <f>C542/Q542</f>
        <v>0.08269536876</v>
      </c>
      <c r="D543" s="10">
        <f>D542/Q542</f>
        <v>0.05722731752</v>
      </c>
      <c r="E543" s="10">
        <f>E542/Q542</f>
        <v>0</v>
      </c>
      <c r="F543" s="11">
        <f>F542/Q542</f>
        <v>0.2931099826</v>
      </c>
      <c r="G543" s="10">
        <f>G542/Q542</f>
        <v>0</v>
      </c>
      <c r="H543" s="9">
        <f>H542/Q542</f>
        <v>0.3156219207</v>
      </c>
      <c r="I543" s="10">
        <f>I542/Q542</f>
        <v>0.08512089745</v>
      </c>
      <c r="J543" s="10">
        <f>J542/Q542</f>
        <v>0</v>
      </c>
      <c r="K543" s="10">
        <f>K542/Q542</f>
        <v>0.005760630637</v>
      </c>
      <c r="L543" s="10">
        <f>L542/Q542</f>
        <v>0.1406048662</v>
      </c>
      <c r="M543" s="10">
        <f>M542/Q542</f>
        <v>0</v>
      </c>
      <c r="N543" s="10">
        <f>N542/Q542</f>
        <v>0</v>
      </c>
      <c r="O543" s="10">
        <f>O542/Q542</f>
        <v>0.01985901614</v>
      </c>
      <c r="P543" s="10">
        <f>P542/Q542</f>
        <v>0</v>
      </c>
      <c r="Q543" s="10">
        <f t="shared" si="155"/>
        <v>1</v>
      </c>
      <c r="R543" s="7" t="s">
        <v>23</v>
      </c>
      <c r="S543" s="8">
        <f>C546*C546</f>
        <v>20.09330776</v>
      </c>
    </row>
    <row r="544">
      <c r="A544" s="24"/>
      <c r="B544" s="47" t="s">
        <v>24</v>
      </c>
      <c r="C544" s="10">
        <f t="shared" ref="C544:P544" si="156">C543*C543</f>
        <v>0.006838524014</v>
      </c>
      <c r="D544" s="10">
        <f t="shared" si="156"/>
        <v>0.00327496587</v>
      </c>
      <c r="E544" s="10">
        <f t="shared" si="156"/>
        <v>0</v>
      </c>
      <c r="F544" s="10">
        <f t="shared" si="156"/>
        <v>0.08591346188</v>
      </c>
      <c r="G544" s="10">
        <f t="shared" si="156"/>
        <v>0</v>
      </c>
      <c r="H544" s="10">
        <f t="shared" si="156"/>
        <v>0.09961719684</v>
      </c>
      <c r="I544" s="10">
        <f t="shared" si="156"/>
        <v>0.007245567182</v>
      </c>
      <c r="J544" s="10">
        <f t="shared" si="156"/>
        <v>0</v>
      </c>
      <c r="K544" s="10">
        <f t="shared" si="156"/>
        <v>0.00003318486534</v>
      </c>
      <c r="L544" s="10">
        <f t="shared" si="156"/>
        <v>0.0197697284</v>
      </c>
      <c r="M544" s="10">
        <f t="shared" si="156"/>
        <v>0</v>
      </c>
      <c r="N544" s="10">
        <f t="shared" si="156"/>
        <v>0</v>
      </c>
      <c r="O544" s="10">
        <f t="shared" si="156"/>
        <v>0.0003943805222</v>
      </c>
      <c r="P544" s="10">
        <f t="shared" si="156"/>
        <v>0</v>
      </c>
      <c r="Q544" s="10">
        <f t="shared" si="155"/>
        <v>0.2230870096</v>
      </c>
      <c r="R544" s="12" t="s">
        <v>25</v>
      </c>
      <c r="S544" s="13">
        <f>Q544-H544</f>
        <v>0.1234698127</v>
      </c>
    </row>
    <row r="545">
      <c r="A545" s="24"/>
      <c r="B545" s="47" t="s">
        <v>26</v>
      </c>
      <c r="C545" s="10">
        <f>SUM(C544:P544)</f>
        <v>0.2230870096</v>
      </c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5" t="s">
        <v>27</v>
      </c>
      <c r="S545" s="8">
        <f>S543*S544</f>
        <v>2.480916946</v>
      </c>
    </row>
    <row r="546">
      <c r="A546" s="25"/>
      <c r="B546" s="48" t="s">
        <v>28</v>
      </c>
      <c r="C546" s="17">
        <f>1/C545</f>
        <v>4.48255594</v>
      </c>
      <c r="D546" s="18" t="s">
        <v>29</v>
      </c>
      <c r="E546" s="17">
        <f>S546</f>
        <v>3.480916946</v>
      </c>
      <c r="F546" s="18" t="s">
        <v>30</v>
      </c>
      <c r="G546" s="19">
        <f>1-Q544</f>
        <v>0.7769129904</v>
      </c>
      <c r="H546" s="18" t="s">
        <v>31</v>
      </c>
      <c r="I546" s="20">
        <f>H543-F543</f>
        <v>0.02251193815</v>
      </c>
      <c r="J546" s="14"/>
      <c r="K546" s="14"/>
      <c r="L546" s="14"/>
      <c r="M546" s="14"/>
      <c r="N546" s="14"/>
      <c r="O546" s="14"/>
      <c r="P546" s="14"/>
      <c r="Q546" s="14"/>
      <c r="R546" s="7" t="s">
        <v>29</v>
      </c>
      <c r="S546" s="8">
        <f>S545+1</f>
        <v>3.480916946</v>
      </c>
    </row>
    <row r="547">
      <c r="A547" s="21"/>
      <c r="B547" s="22"/>
    </row>
    <row r="548">
      <c r="A548" s="23" t="s">
        <v>121</v>
      </c>
      <c r="B548" s="3" t="s">
        <v>2</v>
      </c>
      <c r="C548" s="4" t="s">
        <v>3</v>
      </c>
      <c r="D548" s="4" t="s">
        <v>4</v>
      </c>
      <c r="E548" s="4" t="s">
        <v>5</v>
      </c>
      <c r="F548" s="4" t="s">
        <v>6</v>
      </c>
      <c r="G548" s="4" t="s">
        <v>7</v>
      </c>
      <c r="H548" s="4" t="s">
        <v>8</v>
      </c>
      <c r="I548" s="4" t="s">
        <v>9</v>
      </c>
      <c r="J548" s="4" t="s">
        <v>10</v>
      </c>
      <c r="K548" s="4" t="s">
        <v>11</v>
      </c>
      <c r="L548" s="4" t="s">
        <v>12</v>
      </c>
      <c r="M548" s="4" t="s">
        <v>13</v>
      </c>
      <c r="N548" s="4" t="s">
        <v>14</v>
      </c>
      <c r="O548" s="4" t="s">
        <v>15</v>
      </c>
      <c r="P548" s="4" t="s">
        <v>16</v>
      </c>
      <c r="Q548" s="4" t="s">
        <v>17</v>
      </c>
      <c r="R548" s="5" t="s">
        <v>18</v>
      </c>
      <c r="S548" s="6"/>
    </row>
    <row r="549">
      <c r="A549" s="24"/>
      <c r="B549" s="47" t="s">
        <v>19</v>
      </c>
      <c r="C549" s="4">
        <v>3224.0</v>
      </c>
      <c r="D549" s="4">
        <v>2300.0</v>
      </c>
      <c r="E549" s="4">
        <v>0.0</v>
      </c>
      <c r="F549" s="4">
        <v>1443.0</v>
      </c>
      <c r="G549" s="4">
        <v>0.0</v>
      </c>
      <c r="H549" s="4">
        <v>4566.0</v>
      </c>
      <c r="I549" s="4">
        <v>1468.0</v>
      </c>
      <c r="J549" s="4">
        <v>0.0</v>
      </c>
      <c r="K549" s="4">
        <v>53.0</v>
      </c>
      <c r="L549" s="4">
        <v>326.0</v>
      </c>
      <c r="M549" s="4">
        <v>0.0</v>
      </c>
      <c r="N549" s="4">
        <v>0.0</v>
      </c>
      <c r="O549" s="4">
        <v>486.0</v>
      </c>
      <c r="P549" s="4">
        <v>0.0</v>
      </c>
      <c r="Q549" s="8">
        <f t="shared" ref="Q549:Q551" si="157">SUM(C549:P549)</f>
        <v>13866</v>
      </c>
      <c r="R549" s="4" t="s">
        <v>20</v>
      </c>
      <c r="S549" s="4" t="s">
        <v>21</v>
      </c>
    </row>
    <row r="550">
      <c r="A550" s="24"/>
      <c r="B550" s="47" t="s">
        <v>22</v>
      </c>
      <c r="C550" s="11">
        <f>C549/Q549</f>
        <v>0.2325111784</v>
      </c>
      <c r="D550" s="10">
        <f>D549/Q549</f>
        <v>0.1658733593</v>
      </c>
      <c r="E550" s="10">
        <f>E549/Q549</f>
        <v>0</v>
      </c>
      <c r="F550" s="10">
        <f>F549/Q549</f>
        <v>0.1040675032</v>
      </c>
      <c r="G550" s="10">
        <f>G549/Q549</f>
        <v>0</v>
      </c>
      <c r="H550" s="9">
        <f>H549/Q549</f>
        <v>0.3292946776</v>
      </c>
      <c r="I550" s="10">
        <f>I549/Q549</f>
        <v>0.1058704745</v>
      </c>
      <c r="J550" s="10">
        <f>J549/Q549</f>
        <v>0</v>
      </c>
      <c r="K550" s="10">
        <f>K549/Q549</f>
        <v>0.003822299149</v>
      </c>
      <c r="L550" s="10">
        <f>L549/Q549</f>
        <v>0.02351074571</v>
      </c>
      <c r="M550" s="10">
        <f>M549/Q549</f>
        <v>0</v>
      </c>
      <c r="N550" s="10">
        <f>N549/Q549</f>
        <v>0</v>
      </c>
      <c r="O550" s="10">
        <f>O549/Q549</f>
        <v>0.03504976201</v>
      </c>
      <c r="P550" s="10">
        <f>P549/Q549</f>
        <v>0</v>
      </c>
      <c r="Q550" s="10">
        <f t="shared" si="157"/>
        <v>1</v>
      </c>
      <c r="R550" s="7" t="s">
        <v>23</v>
      </c>
      <c r="S550" s="8">
        <f>C553*C553</f>
        <v>21.86766325</v>
      </c>
    </row>
    <row r="551">
      <c r="A551" s="24"/>
      <c r="B551" s="47" t="s">
        <v>24</v>
      </c>
      <c r="C551" s="10">
        <f t="shared" ref="C551:P551" si="158">C550*C550</f>
        <v>0.05406144809</v>
      </c>
      <c r="D551" s="10">
        <f t="shared" si="158"/>
        <v>0.02751397132</v>
      </c>
      <c r="E551" s="10">
        <f t="shared" si="158"/>
        <v>0</v>
      </c>
      <c r="F551" s="10">
        <f t="shared" si="158"/>
        <v>0.01083004523</v>
      </c>
      <c r="G551" s="10">
        <f t="shared" si="158"/>
        <v>0</v>
      </c>
      <c r="H551" s="10">
        <f t="shared" si="158"/>
        <v>0.1084349847</v>
      </c>
      <c r="I551" s="10">
        <f t="shared" si="158"/>
        <v>0.01120855738</v>
      </c>
      <c r="J551" s="10">
        <f t="shared" si="158"/>
        <v>0</v>
      </c>
      <c r="K551" s="10">
        <f t="shared" si="158"/>
        <v>0.00001460997078</v>
      </c>
      <c r="L551" s="10">
        <f t="shared" si="158"/>
        <v>0.0005527551638</v>
      </c>
      <c r="M551" s="10">
        <f t="shared" si="158"/>
        <v>0</v>
      </c>
      <c r="N551" s="10">
        <f t="shared" si="158"/>
        <v>0</v>
      </c>
      <c r="O551" s="10">
        <f t="shared" si="158"/>
        <v>0.001228485817</v>
      </c>
      <c r="P551" s="10">
        <f t="shared" si="158"/>
        <v>0</v>
      </c>
      <c r="Q551" s="10">
        <f t="shared" si="157"/>
        <v>0.2138448577</v>
      </c>
      <c r="R551" s="12" t="s">
        <v>25</v>
      </c>
      <c r="S551" s="13">
        <f>Q551-H551</f>
        <v>0.105409873</v>
      </c>
    </row>
    <row r="552">
      <c r="A552" s="24"/>
      <c r="B552" s="47" t="s">
        <v>26</v>
      </c>
      <c r="C552" s="10">
        <f>SUM(C551:P551)</f>
        <v>0.2138448577</v>
      </c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5" t="s">
        <v>27</v>
      </c>
      <c r="S552" s="8">
        <f>S550*S551</f>
        <v>2.305067606</v>
      </c>
    </row>
    <row r="553">
      <c r="A553" s="25"/>
      <c r="B553" s="48" t="s">
        <v>28</v>
      </c>
      <c r="C553" s="17">
        <f>1/C552</f>
        <v>4.676287336</v>
      </c>
      <c r="D553" s="18" t="s">
        <v>29</v>
      </c>
      <c r="E553" s="17">
        <f>S553</f>
        <v>3.305067606</v>
      </c>
      <c r="F553" s="18" t="s">
        <v>30</v>
      </c>
      <c r="G553" s="19">
        <f>1-Q551</f>
        <v>0.7861551423</v>
      </c>
      <c r="H553" s="18" t="s">
        <v>31</v>
      </c>
      <c r="I553" s="20">
        <f>H550-C550</f>
        <v>0.09678349921</v>
      </c>
      <c r="J553" s="14"/>
      <c r="K553" s="14"/>
      <c r="L553" s="14"/>
      <c r="M553" s="14"/>
      <c r="N553" s="14"/>
      <c r="O553" s="14"/>
      <c r="P553" s="14"/>
      <c r="Q553" s="14"/>
      <c r="R553" s="7" t="s">
        <v>29</v>
      </c>
      <c r="S553" s="8">
        <f>S552+1</f>
        <v>3.305067606</v>
      </c>
    </row>
    <row r="554">
      <c r="A554" s="21"/>
      <c r="B554" s="22"/>
    </row>
    <row r="555">
      <c r="A555" s="23" t="s">
        <v>122</v>
      </c>
      <c r="B555" s="3" t="s">
        <v>2</v>
      </c>
      <c r="C555" s="4" t="s">
        <v>3</v>
      </c>
      <c r="D555" s="4" t="s">
        <v>4</v>
      </c>
      <c r="E555" s="4" t="s">
        <v>5</v>
      </c>
      <c r="F555" s="4" t="s">
        <v>6</v>
      </c>
      <c r="G555" s="4" t="s">
        <v>7</v>
      </c>
      <c r="H555" s="4" t="s">
        <v>8</v>
      </c>
      <c r="I555" s="4" t="s">
        <v>9</v>
      </c>
      <c r="J555" s="4" t="s">
        <v>10</v>
      </c>
      <c r="K555" s="4" t="s">
        <v>11</v>
      </c>
      <c r="L555" s="4" t="s">
        <v>12</v>
      </c>
      <c r="M555" s="4" t="s">
        <v>13</v>
      </c>
      <c r="N555" s="4" t="s">
        <v>14</v>
      </c>
      <c r="O555" s="4" t="s">
        <v>15</v>
      </c>
      <c r="P555" s="4" t="s">
        <v>16</v>
      </c>
      <c r="Q555" s="4" t="s">
        <v>17</v>
      </c>
      <c r="R555" s="5" t="s">
        <v>18</v>
      </c>
      <c r="S555" s="6"/>
    </row>
    <row r="556">
      <c r="A556" s="24"/>
      <c r="B556" s="7" t="s">
        <v>19</v>
      </c>
      <c r="C556" s="4">
        <v>18150.0</v>
      </c>
      <c r="D556" s="4">
        <v>23306.0</v>
      </c>
      <c r="E556" s="4">
        <v>1218.0</v>
      </c>
      <c r="F556" s="4">
        <v>3236.0</v>
      </c>
      <c r="G556" s="4">
        <v>3293.0</v>
      </c>
      <c r="H556" s="4">
        <v>60996.0</v>
      </c>
      <c r="I556" s="4">
        <v>58467.0</v>
      </c>
      <c r="J556" s="4">
        <v>2462.0</v>
      </c>
      <c r="K556" s="4">
        <v>4621.0</v>
      </c>
      <c r="L556" s="4">
        <v>5062.0</v>
      </c>
      <c r="M556" s="4">
        <v>6851.0</v>
      </c>
      <c r="N556" s="4">
        <v>2075.0</v>
      </c>
      <c r="O556" s="4">
        <v>1432.0</v>
      </c>
      <c r="P556" s="4">
        <v>0.0</v>
      </c>
      <c r="Q556" s="8">
        <f t="shared" ref="Q556:Q558" si="159">SUM(C556:P556)</f>
        <v>191169</v>
      </c>
      <c r="R556" s="4" t="s">
        <v>20</v>
      </c>
      <c r="S556" s="4" t="s">
        <v>21</v>
      </c>
    </row>
    <row r="557">
      <c r="A557" s="24"/>
      <c r="B557" s="7" t="s">
        <v>22</v>
      </c>
      <c r="C557" s="10">
        <f>C556/Q556</f>
        <v>0.09494217159</v>
      </c>
      <c r="D557" s="10">
        <f>D556/Q556</f>
        <v>0.1219130717</v>
      </c>
      <c r="E557" s="10">
        <f>E556/Q556</f>
        <v>0.006371325895</v>
      </c>
      <c r="F557" s="10">
        <f>F556/Q556</f>
        <v>0.0169274307</v>
      </c>
      <c r="G557" s="10">
        <f>G556/Q556</f>
        <v>0.0172255962</v>
      </c>
      <c r="H557" s="9">
        <f>H556/Q556</f>
        <v>0.3190684682</v>
      </c>
      <c r="I557" s="11">
        <f>I556/Q556</f>
        <v>0.3058393359</v>
      </c>
      <c r="J557" s="10">
        <f>J556/Q556</f>
        <v>0.0128786571</v>
      </c>
      <c r="K557" s="10">
        <f>K556/Q556</f>
        <v>0.0241723292</v>
      </c>
      <c r="L557" s="10">
        <f>L556/Q556</f>
        <v>0.02647918857</v>
      </c>
      <c r="M557" s="10">
        <f>M556/Q556</f>
        <v>0.03583740042</v>
      </c>
      <c r="N557" s="10">
        <f>N556/Q556</f>
        <v>0.01085427031</v>
      </c>
      <c r="O557" s="10">
        <f>O556/Q556</f>
        <v>0.007490754254</v>
      </c>
      <c r="P557" s="10">
        <f>P556/Q556</f>
        <v>0</v>
      </c>
      <c r="Q557" s="10">
        <f t="shared" si="159"/>
        <v>1</v>
      </c>
      <c r="R557" s="7" t="s">
        <v>23</v>
      </c>
      <c r="S557" s="8">
        <f>C560*C560</f>
        <v>20.1536823</v>
      </c>
    </row>
    <row r="558">
      <c r="A558" s="24"/>
      <c r="B558" s="7" t="s">
        <v>24</v>
      </c>
      <c r="C558" s="10">
        <f t="shared" ref="C558:P558" si="160">C557*C557</f>
        <v>0.009014015946</v>
      </c>
      <c r="D558" s="10">
        <f t="shared" si="160"/>
        <v>0.01486279705</v>
      </c>
      <c r="E558" s="10">
        <f t="shared" si="160"/>
        <v>0.00004059379366</v>
      </c>
      <c r="F558" s="10">
        <f t="shared" si="160"/>
        <v>0.0002865379102</v>
      </c>
      <c r="G558" s="10">
        <f t="shared" si="160"/>
        <v>0.0002967211645</v>
      </c>
      <c r="H558" s="10">
        <f t="shared" si="160"/>
        <v>0.1018046874</v>
      </c>
      <c r="I558" s="10">
        <f t="shared" si="160"/>
        <v>0.09353769937</v>
      </c>
      <c r="J558" s="10">
        <f t="shared" si="160"/>
        <v>0.0001658598088</v>
      </c>
      <c r="K558" s="10">
        <f t="shared" si="160"/>
        <v>0.0005843014987</v>
      </c>
      <c r="L558" s="10">
        <f t="shared" si="160"/>
        <v>0.0007011474274</v>
      </c>
      <c r="M558" s="10">
        <f t="shared" si="160"/>
        <v>0.001284319269</v>
      </c>
      <c r="N558" s="10">
        <f t="shared" si="160"/>
        <v>0.0001178151839</v>
      </c>
      <c r="O558" s="10">
        <f t="shared" si="160"/>
        <v>0.0000561113993</v>
      </c>
      <c r="P558" s="10">
        <f t="shared" si="160"/>
        <v>0</v>
      </c>
      <c r="Q558" s="10">
        <f t="shared" si="159"/>
        <v>0.2227526072</v>
      </c>
      <c r="R558" s="12" t="s">
        <v>25</v>
      </c>
      <c r="S558" s="13">
        <f>Q558-H558</f>
        <v>0.1209479198</v>
      </c>
    </row>
    <row r="559">
      <c r="A559" s="24"/>
      <c r="B559" s="7" t="s">
        <v>26</v>
      </c>
      <c r="C559" s="10">
        <f>SUM(C558:P558)</f>
        <v>0.2227526072</v>
      </c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5" t="s">
        <v>27</v>
      </c>
      <c r="S559" s="8">
        <f>S557*S558</f>
        <v>2.43754595</v>
      </c>
    </row>
    <row r="560">
      <c r="A560" s="25"/>
      <c r="B560" s="16" t="s">
        <v>28</v>
      </c>
      <c r="C560" s="17">
        <f>1/C559</f>
        <v>4.489285277</v>
      </c>
      <c r="D560" s="18" t="s">
        <v>29</v>
      </c>
      <c r="E560" s="17">
        <f>S560</f>
        <v>3.43754595</v>
      </c>
      <c r="F560" s="18" t="s">
        <v>30</v>
      </c>
      <c r="G560" s="19">
        <f>1-Q558</f>
        <v>0.7772473928</v>
      </c>
      <c r="H560" s="18" t="s">
        <v>31</v>
      </c>
      <c r="I560" s="20">
        <f>H557-I557</f>
        <v>0.01322913234</v>
      </c>
      <c r="J560" s="14"/>
      <c r="K560" s="14"/>
      <c r="L560" s="14"/>
      <c r="M560" s="14"/>
      <c r="N560" s="14"/>
      <c r="O560" s="14"/>
      <c r="P560" s="14"/>
      <c r="Q560" s="14"/>
      <c r="R560" s="7" t="s">
        <v>29</v>
      </c>
      <c r="S560" s="8">
        <f>S559+1</f>
        <v>3.43754595</v>
      </c>
    </row>
    <row r="561">
      <c r="A561" s="21"/>
      <c r="B561" s="22"/>
    </row>
    <row r="562">
      <c r="A562" s="23" t="s">
        <v>123</v>
      </c>
      <c r="B562" s="3" t="s">
        <v>2</v>
      </c>
      <c r="C562" s="4" t="s">
        <v>3</v>
      </c>
      <c r="D562" s="4" t="s">
        <v>4</v>
      </c>
      <c r="E562" s="4" t="s">
        <v>5</v>
      </c>
      <c r="F562" s="4" t="s">
        <v>6</v>
      </c>
      <c r="G562" s="4" t="s">
        <v>7</v>
      </c>
      <c r="H562" s="4" t="s">
        <v>8</v>
      </c>
      <c r="I562" s="4" t="s">
        <v>9</v>
      </c>
      <c r="J562" s="4" t="s">
        <v>10</v>
      </c>
      <c r="K562" s="4" t="s">
        <v>11</v>
      </c>
      <c r="L562" s="4" t="s">
        <v>12</v>
      </c>
      <c r="M562" s="4" t="s">
        <v>13</v>
      </c>
      <c r="N562" s="4" t="s">
        <v>14</v>
      </c>
      <c r="O562" s="4" t="s">
        <v>15</v>
      </c>
      <c r="P562" s="4" t="s">
        <v>16</v>
      </c>
      <c r="Q562" s="4" t="s">
        <v>17</v>
      </c>
      <c r="R562" s="5" t="s">
        <v>18</v>
      </c>
      <c r="S562" s="6"/>
    </row>
    <row r="563">
      <c r="A563" s="24"/>
      <c r="B563" s="47" t="s">
        <v>19</v>
      </c>
      <c r="C563" s="4">
        <v>0.0</v>
      </c>
      <c r="D563" s="4">
        <v>687.0</v>
      </c>
      <c r="E563" s="4">
        <v>0.0</v>
      </c>
      <c r="F563" s="4">
        <v>15.0</v>
      </c>
      <c r="G563" s="4">
        <v>0.0</v>
      </c>
      <c r="H563" s="4">
        <v>1676.0</v>
      </c>
      <c r="I563" s="4">
        <v>712.0</v>
      </c>
      <c r="J563" s="4">
        <v>0.0</v>
      </c>
      <c r="K563" s="4">
        <v>16.0</v>
      </c>
      <c r="L563" s="4">
        <v>420.0</v>
      </c>
      <c r="M563" s="4">
        <v>0.0</v>
      </c>
      <c r="N563" s="4">
        <v>0.0</v>
      </c>
      <c r="O563" s="4">
        <v>0.0</v>
      </c>
      <c r="P563" s="4">
        <v>0.0</v>
      </c>
      <c r="Q563" s="8">
        <f t="shared" ref="Q563:Q565" si="161">SUM(C563:P563)</f>
        <v>3526</v>
      </c>
      <c r="R563" s="4" t="s">
        <v>20</v>
      </c>
      <c r="S563" s="4" t="s">
        <v>21</v>
      </c>
    </row>
    <row r="564">
      <c r="A564" s="24"/>
      <c r="B564" s="47" t="s">
        <v>22</v>
      </c>
      <c r="C564" s="10">
        <f>C563/Q563</f>
        <v>0</v>
      </c>
      <c r="D564" s="10">
        <f>D563/Q563</f>
        <v>0.1948383437</v>
      </c>
      <c r="E564" s="10">
        <f>E563/Q563</f>
        <v>0</v>
      </c>
      <c r="F564" s="10">
        <f>F563/Q563</f>
        <v>0.004254112309</v>
      </c>
      <c r="G564" s="10">
        <f>G563/Q563</f>
        <v>0</v>
      </c>
      <c r="H564" s="9">
        <f>H563/Q563</f>
        <v>0.4753261486</v>
      </c>
      <c r="I564" s="11">
        <f>I563/Q563</f>
        <v>0.2019285309</v>
      </c>
      <c r="J564" s="10">
        <f>J563/Q563</f>
        <v>0</v>
      </c>
      <c r="K564" s="10">
        <f>K563/Q563</f>
        <v>0.004537719796</v>
      </c>
      <c r="L564" s="10">
        <f>L563/Q563</f>
        <v>0.1191151446</v>
      </c>
      <c r="M564" s="10">
        <f>M563/Q563</f>
        <v>0</v>
      </c>
      <c r="N564" s="10">
        <f>N563/Q563</f>
        <v>0</v>
      </c>
      <c r="O564" s="10">
        <f>O563/Q563</f>
        <v>0</v>
      </c>
      <c r="P564" s="10">
        <f>P563/Q563</f>
        <v>0</v>
      </c>
      <c r="Q564" s="10">
        <f t="shared" si="161"/>
        <v>1</v>
      </c>
      <c r="R564" s="7" t="s">
        <v>23</v>
      </c>
      <c r="S564" s="8">
        <f>C567*C567</f>
        <v>9.833162919</v>
      </c>
    </row>
    <row r="565">
      <c r="A565" s="24"/>
      <c r="B565" s="47" t="s">
        <v>24</v>
      </c>
      <c r="C565" s="10">
        <f t="shared" ref="C565:P565" si="162">C564*C564</f>
        <v>0</v>
      </c>
      <c r="D565" s="10">
        <f t="shared" si="162"/>
        <v>0.03796198019</v>
      </c>
      <c r="E565" s="10">
        <f t="shared" si="162"/>
        <v>0</v>
      </c>
      <c r="F565" s="10">
        <f t="shared" si="162"/>
        <v>0.00001809747153</v>
      </c>
      <c r="G565" s="10">
        <f t="shared" si="162"/>
        <v>0</v>
      </c>
      <c r="H565" s="10">
        <f t="shared" si="162"/>
        <v>0.2259349476</v>
      </c>
      <c r="I565" s="10">
        <f t="shared" si="162"/>
        <v>0.0407751316</v>
      </c>
      <c r="J565" s="10">
        <f t="shared" si="162"/>
        <v>0</v>
      </c>
      <c r="K565" s="10">
        <f t="shared" si="162"/>
        <v>0.00002059090095</v>
      </c>
      <c r="L565" s="10">
        <f t="shared" si="162"/>
        <v>0.01418841768</v>
      </c>
      <c r="M565" s="10">
        <f t="shared" si="162"/>
        <v>0</v>
      </c>
      <c r="N565" s="10">
        <f t="shared" si="162"/>
        <v>0</v>
      </c>
      <c r="O565" s="10">
        <f t="shared" si="162"/>
        <v>0</v>
      </c>
      <c r="P565" s="10">
        <f t="shared" si="162"/>
        <v>0</v>
      </c>
      <c r="Q565" s="10">
        <f t="shared" si="161"/>
        <v>0.3188991654</v>
      </c>
      <c r="R565" s="12" t="s">
        <v>25</v>
      </c>
      <c r="S565" s="13">
        <f>Q565-H565</f>
        <v>0.09296421784</v>
      </c>
    </row>
    <row r="566">
      <c r="A566" s="24"/>
      <c r="B566" s="47" t="s">
        <v>26</v>
      </c>
      <c r="C566" s="10">
        <f>SUM(C565:P565)</f>
        <v>0.3188991654</v>
      </c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5" t="s">
        <v>27</v>
      </c>
      <c r="S566" s="8">
        <f>S564*S565</f>
        <v>0.9141322996</v>
      </c>
    </row>
    <row r="567">
      <c r="A567" s="25"/>
      <c r="B567" s="48" t="s">
        <v>28</v>
      </c>
      <c r="C567" s="17">
        <f>1/C566</f>
        <v>3.135787448</v>
      </c>
      <c r="D567" s="18" t="s">
        <v>29</v>
      </c>
      <c r="E567" s="17">
        <f>S567</f>
        <v>1.9141323</v>
      </c>
      <c r="F567" s="18" t="s">
        <v>30</v>
      </c>
      <c r="G567" s="19">
        <f>1-Q565</f>
        <v>0.6811008346</v>
      </c>
      <c r="H567" s="18" t="s">
        <v>31</v>
      </c>
      <c r="I567" s="20">
        <f>H564-I564</f>
        <v>0.2733976177</v>
      </c>
      <c r="J567" s="14"/>
      <c r="K567" s="14"/>
      <c r="L567" s="14"/>
      <c r="M567" s="14"/>
      <c r="N567" s="14"/>
      <c r="O567" s="14"/>
      <c r="P567" s="14"/>
      <c r="Q567" s="14"/>
      <c r="R567" s="7" t="s">
        <v>29</v>
      </c>
      <c r="S567" s="8">
        <f>S566+1</f>
        <v>1.9141323</v>
      </c>
    </row>
    <row r="568">
      <c r="A568" s="21"/>
      <c r="B568" s="22"/>
    </row>
    <row r="569">
      <c r="A569" s="23" t="s">
        <v>124</v>
      </c>
      <c r="B569" s="3" t="s">
        <v>2</v>
      </c>
      <c r="C569" s="4" t="s">
        <v>3</v>
      </c>
      <c r="D569" s="4" t="s">
        <v>4</v>
      </c>
      <c r="E569" s="4" t="s">
        <v>5</v>
      </c>
      <c r="F569" s="4" t="s">
        <v>6</v>
      </c>
      <c r="G569" s="4" t="s">
        <v>7</v>
      </c>
      <c r="H569" s="4" t="s">
        <v>8</v>
      </c>
      <c r="I569" s="4" t="s">
        <v>9</v>
      </c>
      <c r="J569" s="4" t="s">
        <v>10</v>
      </c>
      <c r="K569" s="4" t="s">
        <v>11</v>
      </c>
      <c r="L569" s="4" t="s">
        <v>12</v>
      </c>
      <c r="M569" s="4" t="s">
        <v>13</v>
      </c>
      <c r="N569" s="4" t="s">
        <v>14</v>
      </c>
      <c r="O569" s="4" t="s">
        <v>15</v>
      </c>
      <c r="P569" s="4" t="s">
        <v>16</v>
      </c>
      <c r="Q569" s="4" t="s">
        <v>17</v>
      </c>
      <c r="R569" s="5" t="s">
        <v>18</v>
      </c>
      <c r="S569" s="6"/>
    </row>
    <row r="570">
      <c r="A570" s="24"/>
      <c r="B570" s="47" t="s">
        <v>19</v>
      </c>
      <c r="C570" s="4">
        <v>710.0</v>
      </c>
      <c r="D570" s="4">
        <v>861.0</v>
      </c>
      <c r="E570" s="4">
        <v>0.0</v>
      </c>
      <c r="F570" s="4">
        <v>0.0</v>
      </c>
      <c r="G570" s="4">
        <v>0.0</v>
      </c>
      <c r="H570" s="4">
        <v>643.0</v>
      </c>
      <c r="I570" s="4">
        <v>72.0</v>
      </c>
      <c r="J570" s="4">
        <v>0.0</v>
      </c>
      <c r="K570" s="4">
        <v>0.0</v>
      </c>
      <c r="L570" s="4">
        <v>0.0</v>
      </c>
      <c r="M570" s="4">
        <v>0.0</v>
      </c>
      <c r="N570" s="4">
        <v>0.0</v>
      </c>
      <c r="O570" s="4">
        <v>0.0</v>
      </c>
      <c r="P570" s="4">
        <v>0.0</v>
      </c>
      <c r="Q570" s="8">
        <f t="shared" ref="Q570:Q572" si="163">SUM(C570:P570)</f>
        <v>2286</v>
      </c>
      <c r="R570" s="4" t="s">
        <v>20</v>
      </c>
      <c r="S570" s="4" t="s">
        <v>21</v>
      </c>
    </row>
    <row r="571">
      <c r="A571" s="24"/>
      <c r="B571" s="47" t="s">
        <v>22</v>
      </c>
      <c r="C571" s="11">
        <f>C570/Q570</f>
        <v>0.3105861767</v>
      </c>
      <c r="D571" s="9">
        <f>D570/Q570</f>
        <v>0.3766404199</v>
      </c>
      <c r="E571" s="10">
        <f>E570/Q570</f>
        <v>0</v>
      </c>
      <c r="F571" s="10">
        <f>F570/Q570</f>
        <v>0</v>
      </c>
      <c r="G571" s="10">
        <f>G570/Q570</f>
        <v>0</v>
      </c>
      <c r="H571" s="10">
        <f>H570/Q570</f>
        <v>0.2812773403</v>
      </c>
      <c r="I571" s="10">
        <f>I570/Q570</f>
        <v>0.03149606299</v>
      </c>
      <c r="J571" s="10">
        <f>J570/Q570</f>
        <v>0</v>
      </c>
      <c r="K571" s="10">
        <f>K570/Q570</f>
        <v>0</v>
      </c>
      <c r="L571" s="10">
        <f>L570/Q570</f>
        <v>0</v>
      </c>
      <c r="M571" s="10">
        <f>M570/Q570</f>
        <v>0</v>
      </c>
      <c r="N571" s="10">
        <f>N570/Q570</f>
        <v>0</v>
      </c>
      <c r="O571" s="10">
        <f>O570/Q570</f>
        <v>0</v>
      </c>
      <c r="P571" s="10">
        <f>P570/Q570</f>
        <v>0</v>
      </c>
      <c r="Q571" s="10">
        <f t="shared" si="163"/>
        <v>1</v>
      </c>
      <c r="R571" s="7" t="s">
        <v>23</v>
      </c>
      <c r="S571" s="8">
        <f>C574*C574</f>
        <v>9.862115249</v>
      </c>
    </row>
    <row r="572">
      <c r="A572" s="24"/>
      <c r="B572" s="47" t="s">
        <v>24</v>
      </c>
      <c r="C572" s="10">
        <f t="shared" ref="C572:P572" si="164">C571*C571</f>
        <v>0.09646377317</v>
      </c>
      <c r="D572" s="10">
        <f t="shared" si="164"/>
        <v>0.1418580059</v>
      </c>
      <c r="E572" s="10">
        <f t="shared" si="164"/>
        <v>0</v>
      </c>
      <c r="F572" s="10">
        <f t="shared" si="164"/>
        <v>0</v>
      </c>
      <c r="G572" s="10">
        <f t="shared" si="164"/>
        <v>0</v>
      </c>
      <c r="H572" s="10">
        <f t="shared" si="164"/>
        <v>0.07911694218</v>
      </c>
      <c r="I572" s="10">
        <f t="shared" si="164"/>
        <v>0.000992001984</v>
      </c>
      <c r="J572" s="10">
        <f t="shared" si="164"/>
        <v>0</v>
      </c>
      <c r="K572" s="10">
        <f t="shared" si="164"/>
        <v>0</v>
      </c>
      <c r="L572" s="10">
        <f t="shared" si="164"/>
        <v>0</v>
      </c>
      <c r="M572" s="10">
        <f t="shared" si="164"/>
        <v>0</v>
      </c>
      <c r="N572" s="10">
        <f t="shared" si="164"/>
        <v>0</v>
      </c>
      <c r="O572" s="10">
        <f t="shared" si="164"/>
        <v>0</v>
      </c>
      <c r="P572" s="10">
        <f t="shared" si="164"/>
        <v>0</v>
      </c>
      <c r="Q572" s="10">
        <f t="shared" si="163"/>
        <v>0.3184307233</v>
      </c>
      <c r="R572" s="12" t="s">
        <v>25</v>
      </c>
      <c r="S572" s="13">
        <f>Q572-D572</f>
        <v>0.1765727173</v>
      </c>
    </row>
    <row r="573">
      <c r="A573" s="24"/>
      <c r="B573" s="47" t="s">
        <v>26</v>
      </c>
      <c r="C573" s="10">
        <f>SUM(C572:P572)</f>
        <v>0.3184307233</v>
      </c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5" t="s">
        <v>27</v>
      </c>
      <c r="S573" s="8">
        <f>S571*S572</f>
        <v>1.741380488</v>
      </c>
    </row>
    <row r="574">
      <c r="A574" s="25"/>
      <c r="B574" s="48" t="s">
        <v>28</v>
      </c>
      <c r="C574" s="17">
        <f>1/C573</f>
        <v>3.140400492</v>
      </c>
      <c r="D574" s="18" t="s">
        <v>29</v>
      </c>
      <c r="E574" s="17">
        <f>S574</f>
        <v>2.741380488</v>
      </c>
      <c r="F574" s="18" t="s">
        <v>30</v>
      </c>
      <c r="G574" s="19">
        <f>1-Q572</f>
        <v>0.6815692767</v>
      </c>
      <c r="H574" s="18" t="s">
        <v>31</v>
      </c>
      <c r="I574" s="20">
        <f>D571-C571</f>
        <v>0.06605424322</v>
      </c>
      <c r="J574" s="14"/>
      <c r="K574" s="14"/>
      <c r="L574" s="14"/>
      <c r="M574" s="14"/>
      <c r="N574" s="14"/>
      <c r="O574" s="14"/>
      <c r="P574" s="14"/>
      <c r="Q574" s="14"/>
      <c r="R574" s="7" t="s">
        <v>29</v>
      </c>
      <c r="S574" s="8">
        <f>S573+1</f>
        <v>2.741380488</v>
      </c>
    </row>
    <row r="575">
      <c r="A575" s="21"/>
      <c r="B575" s="22"/>
    </row>
    <row r="576">
      <c r="A576" s="23" t="s">
        <v>125</v>
      </c>
      <c r="B576" s="3" t="s">
        <v>2</v>
      </c>
      <c r="C576" s="4" t="s">
        <v>3</v>
      </c>
      <c r="D576" s="4" t="s">
        <v>4</v>
      </c>
      <c r="E576" s="4" t="s">
        <v>5</v>
      </c>
      <c r="F576" s="4" t="s">
        <v>6</v>
      </c>
      <c r="G576" s="4" t="s">
        <v>7</v>
      </c>
      <c r="H576" s="4" t="s">
        <v>8</v>
      </c>
      <c r="I576" s="4" t="s">
        <v>9</v>
      </c>
      <c r="J576" s="4" t="s">
        <v>10</v>
      </c>
      <c r="K576" s="4" t="s">
        <v>11</v>
      </c>
      <c r="L576" s="4" t="s">
        <v>12</v>
      </c>
      <c r="M576" s="4" t="s">
        <v>13</v>
      </c>
      <c r="N576" s="4" t="s">
        <v>14</v>
      </c>
      <c r="O576" s="4" t="s">
        <v>15</v>
      </c>
      <c r="P576" s="4" t="s">
        <v>16</v>
      </c>
      <c r="Q576" s="4" t="s">
        <v>17</v>
      </c>
      <c r="R576" s="5" t="s">
        <v>18</v>
      </c>
      <c r="S576" s="6"/>
    </row>
    <row r="577">
      <c r="A577" s="24"/>
      <c r="B577" s="47" t="s">
        <v>19</v>
      </c>
      <c r="C577" s="4">
        <v>597.0</v>
      </c>
      <c r="D577" s="4">
        <v>812.0</v>
      </c>
      <c r="E577" s="4">
        <v>0.0</v>
      </c>
      <c r="F577" s="4">
        <v>0.0</v>
      </c>
      <c r="G577" s="4">
        <v>0.0</v>
      </c>
      <c r="H577" s="4">
        <v>37.0</v>
      </c>
      <c r="I577" s="4">
        <v>0.0</v>
      </c>
      <c r="J577" s="4">
        <v>0.0</v>
      </c>
      <c r="K577" s="4">
        <v>0.0</v>
      </c>
      <c r="L577" s="4">
        <v>0.0</v>
      </c>
      <c r="M577" s="4">
        <v>0.0</v>
      </c>
      <c r="N577" s="4">
        <v>0.0</v>
      </c>
      <c r="O577" s="4">
        <v>0.0</v>
      </c>
      <c r="P577" s="4">
        <v>0.0</v>
      </c>
      <c r="Q577" s="8">
        <f t="shared" ref="Q577:Q579" si="165">SUM(C577:P577)</f>
        <v>1446</v>
      </c>
      <c r="R577" s="4" t="s">
        <v>20</v>
      </c>
      <c r="S577" s="4" t="s">
        <v>21</v>
      </c>
    </row>
    <row r="578">
      <c r="A578" s="24"/>
      <c r="B578" s="47" t="s">
        <v>22</v>
      </c>
      <c r="C578" s="11">
        <f>C577/Q577</f>
        <v>0.4128630705</v>
      </c>
      <c r="D578" s="9">
        <f>D577/Q577</f>
        <v>0.561549101</v>
      </c>
      <c r="E578" s="10">
        <f>E577/Q577</f>
        <v>0</v>
      </c>
      <c r="F578" s="10">
        <f>F577/Q577</f>
        <v>0</v>
      </c>
      <c r="G578" s="10">
        <f>G577/Q577</f>
        <v>0</v>
      </c>
      <c r="H578" s="10">
        <f>H577/Q577</f>
        <v>0.02558782849</v>
      </c>
      <c r="I578" s="10">
        <f>I577/Q577</f>
        <v>0</v>
      </c>
      <c r="J578" s="10">
        <f>J577/Q577</f>
        <v>0</v>
      </c>
      <c r="K578" s="10">
        <f>K577/Q577</f>
        <v>0</v>
      </c>
      <c r="L578" s="10">
        <f>L577/Q577</f>
        <v>0</v>
      </c>
      <c r="M578" s="10">
        <f>M577/Q577</f>
        <v>0</v>
      </c>
      <c r="N578" s="10">
        <f>N577/Q577</f>
        <v>0</v>
      </c>
      <c r="O578" s="10">
        <f>O577/Q577</f>
        <v>0</v>
      </c>
      <c r="P578" s="10">
        <f>P577/Q577</f>
        <v>0</v>
      </c>
      <c r="Q578" s="10">
        <f t="shared" si="165"/>
        <v>1</v>
      </c>
      <c r="R578" s="7" t="s">
        <v>23</v>
      </c>
      <c r="S578" s="8">
        <f>C581*C581</f>
        <v>4.225976481</v>
      </c>
    </row>
    <row r="579">
      <c r="A579" s="24"/>
      <c r="B579" s="47" t="s">
        <v>24</v>
      </c>
      <c r="C579" s="10">
        <f t="shared" ref="C579:P579" si="166">C578*C578</f>
        <v>0.170455915</v>
      </c>
      <c r="D579" s="10">
        <f t="shared" si="166"/>
        <v>0.3153373928</v>
      </c>
      <c r="E579" s="10">
        <f t="shared" si="166"/>
        <v>0</v>
      </c>
      <c r="F579" s="10">
        <f t="shared" si="166"/>
        <v>0</v>
      </c>
      <c r="G579" s="10">
        <f t="shared" si="166"/>
        <v>0</v>
      </c>
      <c r="H579" s="10">
        <f t="shared" si="166"/>
        <v>0.000654736967</v>
      </c>
      <c r="I579" s="10">
        <f t="shared" si="166"/>
        <v>0</v>
      </c>
      <c r="J579" s="10">
        <f t="shared" si="166"/>
        <v>0</v>
      </c>
      <c r="K579" s="10">
        <f t="shared" si="166"/>
        <v>0</v>
      </c>
      <c r="L579" s="10">
        <f t="shared" si="166"/>
        <v>0</v>
      </c>
      <c r="M579" s="10">
        <f t="shared" si="166"/>
        <v>0</v>
      </c>
      <c r="N579" s="10">
        <f t="shared" si="166"/>
        <v>0</v>
      </c>
      <c r="O579" s="10">
        <f t="shared" si="166"/>
        <v>0</v>
      </c>
      <c r="P579" s="10">
        <f t="shared" si="166"/>
        <v>0</v>
      </c>
      <c r="Q579" s="10">
        <f t="shared" si="165"/>
        <v>0.4864480448</v>
      </c>
      <c r="R579" s="12" t="s">
        <v>25</v>
      </c>
      <c r="S579" s="13">
        <f>Q579-D579</f>
        <v>0.171110652</v>
      </c>
    </row>
    <row r="580">
      <c r="A580" s="24"/>
      <c r="B580" s="47" t="s">
        <v>26</v>
      </c>
      <c r="C580" s="10">
        <f>SUM(C579:P579)</f>
        <v>0.4864480448</v>
      </c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5" t="s">
        <v>27</v>
      </c>
      <c r="S580" s="8">
        <f>S578*S579</f>
        <v>0.7231095909</v>
      </c>
    </row>
    <row r="581">
      <c r="A581" s="25"/>
      <c r="B581" s="48" t="s">
        <v>28</v>
      </c>
      <c r="C581" s="17">
        <f>1/C580</f>
        <v>2.055717996</v>
      </c>
      <c r="D581" s="18" t="s">
        <v>29</v>
      </c>
      <c r="E581" s="17">
        <f>S581</f>
        <v>1.723109591</v>
      </c>
      <c r="F581" s="18" t="s">
        <v>30</v>
      </c>
      <c r="G581" s="19">
        <f>1-Q579</f>
        <v>0.5135519552</v>
      </c>
      <c r="H581" s="18" t="s">
        <v>31</v>
      </c>
      <c r="I581" s="20">
        <f>D578-C578</f>
        <v>0.1486860304</v>
      </c>
      <c r="J581" s="14"/>
      <c r="K581" s="14"/>
      <c r="L581" s="14"/>
      <c r="M581" s="14"/>
      <c r="N581" s="14"/>
      <c r="O581" s="14"/>
      <c r="P581" s="14"/>
      <c r="Q581" s="14"/>
      <c r="R581" s="7" t="s">
        <v>29</v>
      </c>
      <c r="S581" s="8">
        <f>S580+1</f>
        <v>1.723109591</v>
      </c>
    </row>
    <row r="582">
      <c r="A582" s="21"/>
      <c r="B582" s="22"/>
    </row>
    <row r="583">
      <c r="A583" s="23" t="s">
        <v>126</v>
      </c>
      <c r="B583" s="3" t="s">
        <v>2</v>
      </c>
      <c r="C583" s="4" t="s">
        <v>3</v>
      </c>
      <c r="D583" s="4" t="s">
        <v>4</v>
      </c>
      <c r="E583" s="4" t="s">
        <v>5</v>
      </c>
      <c r="F583" s="4" t="s">
        <v>6</v>
      </c>
      <c r="G583" s="4" t="s">
        <v>7</v>
      </c>
      <c r="H583" s="4" t="s">
        <v>8</v>
      </c>
      <c r="I583" s="4" t="s">
        <v>9</v>
      </c>
      <c r="J583" s="4" t="s">
        <v>10</v>
      </c>
      <c r="K583" s="4" t="s">
        <v>11</v>
      </c>
      <c r="L583" s="4" t="s">
        <v>12</v>
      </c>
      <c r="M583" s="4" t="s">
        <v>13</v>
      </c>
      <c r="N583" s="4" t="s">
        <v>14</v>
      </c>
      <c r="O583" s="4" t="s">
        <v>15</v>
      </c>
      <c r="P583" s="4" t="s">
        <v>127</v>
      </c>
      <c r="Q583" s="4" t="s">
        <v>17</v>
      </c>
      <c r="R583" s="5" t="s">
        <v>18</v>
      </c>
      <c r="S583" s="6"/>
    </row>
    <row r="584">
      <c r="A584" s="24"/>
      <c r="B584" s="47" t="s">
        <v>19</v>
      </c>
      <c r="C584" s="4">
        <v>551.0</v>
      </c>
      <c r="D584" s="4">
        <v>376.0</v>
      </c>
      <c r="E584" s="4">
        <v>77.0</v>
      </c>
      <c r="F584" s="4">
        <v>202.0</v>
      </c>
      <c r="G584" s="4">
        <v>1740.0</v>
      </c>
      <c r="H584" s="4">
        <v>6911.0</v>
      </c>
      <c r="I584" s="4">
        <v>949.0</v>
      </c>
      <c r="J584" s="4">
        <v>0.0</v>
      </c>
      <c r="K584" s="4">
        <v>117.0</v>
      </c>
      <c r="L584" s="4">
        <v>569.0</v>
      </c>
      <c r="M584" s="4">
        <v>0.0</v>
      </c>
      <c r="N584" s="4">
        <v>0.0</v>
      </c>
      <c r="O584" s="4">
        <v>2147.0</v>
      </c>
      <c r="P584" s="4">
        <v>393.0</v>
      </c>
      <c r="Q584" s="8">
        <f t="shared" ref="Q584:Q586" si="167">SUM(C584:P584)</f>
        <v>14032</v>
      </c>
      <c r="R584" s="4" t="s">
        <v>20</v>
      </c>
      <c r="S584" s="4" t="s">
        <v>21</v>
      </c>
    </row>
    <row r="585">
      <c r="A585" s="24"/>
      <c r="B585" s="47" t="s">
        <v>22</v>
      </c>
      <c r="C585" s="10">
        <f>C584/Q584</f>
        <v>0.03926738883</v>
      </c>
      <c r="D585" s="10">
        <f>D584/Q584</f>
        <v>0.0267958951</v>
      </c>
      <c r="E585" s="10">
        <f>E584/Q584</f>
        <v>0.005487457241</v>
      </c>
      <c r="F585" s="10">
        <f>F584/Q584</f>
        <v>0.01439566705</v>
      </c>
      <c r="G585" s="10">
        <f>G584/Q584</f>
        <v>0.1240022805</v>
      </c>
      <c r="H585" s="9">
        <f>H584/Q584</f>
        <v>0.4925171038</v>
      </c>
      <c r="I585" s="10">
        <f>I584/Q584</f>
        <v>0.06763112885</v>
      </c>
      <c r="J585" s="10">
        <f>J584/Q584</f>
        <v>0</v>
      </c>
      <c r="K585" s="10">
        <f>K584/Q584</f>
        <v>0.008338084379</v>
      </c>
      <c r="L585" s="10">
        <f>L584/Q584</f>
        <v>0.04055017104</v>
      </c>
      <c r="M585" s="10">
        <f>M584/Q584</f>
        <v>0</v>
      </c>
      <c r="N585" s="10">
        <f>N584/Q584</f>
        <v>0</v>
      </c>
      <c r="O585" s="11">
        <f>O584/Q584</f>
        <v>0.1530074116</v>
      </c>
      <c r="P585" s="10">
        <f>P584/Q584</f>
        <v>0.02800741163</v>
      </c>
      <c r="Q585" s="10">
        <f t="shared" si="167"/>
        <v>1</v>
      </c>
      <c r="R585" s="7" t="s">
        <v>23</v>
      </c>
      <c r="S585" s="8">
        <f>C588*C588</f>
        <v>11.81467119</v>
      </c>
    </row>
    <row r="586">
      <c r="A586" s="24"/>
      <c r="B586" s="47" t="s">
        <v>24</v>
      </c>
      <c r="C586" s="10">
        <f t="shared" ref="C586:P586" si="168">C585*C585</f>
        <v>0.001541927825</v>
      </c>
      <c r="D586" s="10">
        <f t="shared" si="168"/>
        <v>0.000718019994</v>
      </c>
      <c r="E586" s="10">
        <f t="shared" si="168"/>
        <v>0.00003011218697</v>
      </c>
      <c r="F586" s="10">
        <f t="shared" si="168"/>
        <v>0.0002072352297</v>
      </c>
      <c r="G586" s="10">
        <f t="shared" si="168"/>
        <v>0.01537656557</v>
      </c>
      <c r="H586" s="10">
        <f t="shared" si="168"/>
        <v>0.2425730975</v>
      </c>
      <c r="I586" s="10">
        <f t="shared" si="168"/>
        <v>0.004573969589</v>
      </c>
      <c r="J586" s="10">
        <f t="shared" si="168"/>
        <v>0</v>
      </c>
      <c r="K586" s="10">
        <f t="shared" si="168"/>
        <v>0.0000695236511</v>
      </c>
      <c r="L586" s="10">
        <f t="shared" si="168"/>
        <v>0.001644316371</v>
      </c>
      <c r="M586" s="10">
        <f t="shared" si="168"/>
        <v>0</v>
      </c>
      <c r="N586" s="10">
        <f t="shared" si="168"/>
        <v>0</v>
      </c>
      <c r="O586" s="10">
        <f t="shared" si="168"/>
        <v>0.02341126801</v>
      </c>
      <c r="P586" s="10">
        <f t="shared" si="168"/>
        <v>0.0007844151062</v>
      </c>
      <c r="Q586" s="10">
        <f t="shared" si="167"/>
        <v>0.290930451</v>
      </c>
      <c r="R586" s="12" t="s">
        <v>25</v>
      </c>
      <c r="S586" s="13">
        <f>Q586-H586</f>
        <v>0.04835735354</v>
      </c>
    </row>
    <row r="587">
      <c r="A587" s="24"/>
      <c r="B587" s="47" t="s">
        <v>26</v>
      </c>
      <c r="C587" s="10">
        <f>SUM(C586:P586)</f>
        <v>0.290930451</v>
      </c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5" t="s">
        <v>27</v>
      </c>
      <c r="S587" s="8">
        <f>S585*S586</f>
        <v>0.5713262317</v>
      </c>
    </row>
    <row r="588">
      <c r="A588" s="25"/>
      <c r="B588" s="48" t="s">
        <v>28</v>
      </c>
      <c r="C588" s="17">
        <f>1/C587</f>
        <v>3.437247619</v>
      </c>
      <c r="D588" s="18" t="s">
        <v>29</v>
      </c>
      <c r="E588" s="17">
        <f>S588</f>
        <v>1.571326232</v>
      </c>
      <c r="F588" s="18" t="s">
        <v>30</v>
      </c>
      <c r="G588" s="19">
        <f>1-Q586</f>
        <v>0.709069549</v>
      </c>
      <c r="H588" s="18" t="s">
        <v>31</v>
      </c>
      <c r="I588" s="20">
        <f>H585-O585</f>
        <v>0.3395096921</v>
      </c>
      <c r="J588" s="14"/>
      <c r="K588" s="14"/>
      <c r="L588" s="14"/>
      <c r="M588" s="14"/>
      <c r="N588" s="14"/>
      <c r="O588" s="14"/>
      <c r="P588" s="14"/>
      <c r="Q588" s="14"/>
      <c r="R588" s="7" t="s">
        <v>29</v>
      </c>
      <c r="S588" s="8">
        <f>S587+1</f>
        <v>1.571326232</v>
      </c>
    </row>
    <row r="589">
      <c r="A589" s="21"/>
      <c r="B589" s="22"/>
    </row>
    <row r="590">
      <c r="A590" s="23" t="s">
        <v>128</v>
      </c>
      <c r="B590" s="3" t="s">
        <v>2</v>
      </c>
      <c r="C590" s="4" t="s">
        <v>3</v>
      </c>
      <c r="D590" s="4" t="s">
        <v>4</v>
      </c>
      <c r="E590" s="4" t="s">
        <v>5</v>
      </c>
      <c r="F590" s="4" t="s">
        <v>6</v>
      </c>
      <c r="G590" s="4" t="s">
        <v>7</v>
      </c>
      <c r="H590" s="4" t="s">
        <v>8</v>
      </c>
      <c r="I590" s="4" t="s">
        <v>9</v>
      </c>
      <c r="J590" s="4" t="s">
        <v>10</v>
      </c>
      <c r="K590" s="4" t="s">
        <v>11</v>
      </c>
      <c r="L590" s="4" t="s">
        <v>12</v>
      </c>
      <c r="M590" s="4" t="s">
        <v>13</v>
      </c>
      <c r="N590" s="4" t="s">
        <v>14</v>
      </c>
      <c r="O590" s="4" t="s">
        <v>15</v>
      </c>
      <c r="P590" s="4" t="s">
        <v>16</v>
      </c>
      <c r="Q590" s="4" t="s">
        <v>17</v>
      </c>
      <c r="R590" s="5" t="s">
        <v>18</v>
      </c>
      <c r="S590" s="6"/>
    </row>
    <row r="591">
      <c r="A591" s="24"/>
      <c r="B591" s="47" t="s">
        <v>19</v>
      </c>
      <c r="C591" s="4">
        <v>441.0</v>
      </c>
      <c r="D591" s="4">
        <v>10433.0</v>
      </c>
      <c r="E591" s="4">
        <v>88.0</v>
      </c>
      <c r="F591" s="4">
        <v>1147.0</v>
      </c>
      <c r="G591" s="4">
        <v>950.0</v>
      </c>
      <c r="H591" s="4">
        <v>9921.0</v>
      </c>
      <c r="I591" s="4">
        <v>1985.0</v>
      </c>
      <c r="J591" s="4">
        <v>0.0</v>
      </c>
      <c r="K591" s="4">
        <v>1001.0</v>
      </c>
      <c r="L591" s="4">
        <v>1652.0</v>
      </c>
      <c r="M591" s="4">
        <v>770.0</v>
      </c>
      <c r="N591" s="4">
        <v>249.0</v>
      </c>
      <c r="O591" s="4">
        <v>0.0</v>
      </c>
      <c r="P591" s="4">
        <v>0.0</v>
      </c>
      <c r="Q591" s="8">
        <f t="shared" ref="Q591:Q593" si="169">SUM(C591:P591)</f>
        <v>28637</v>
      </c>
      <c r="R591" s="4" t="s">
        <v>20</v>
      </c>
      <c r="S591" s="4" t="s">
        <v>21</v>
      </c>
    </row>
    <row r="592">
      <c r="A592" s="24"/>
      <c r="B592" s="47" t="s">
        <v>22</v>
      </c>
      <c r="C592" s="10">
        <f>C591/Q591</f>
        <v>0.01539965779</v>
      </c>
      <c r="D592" s="9">
        <f>D591/Q591</f>
        <v>0.3643188882</v>
      </c>
      <c r="E592" s="10">
        <f>E591/Q591</f>
        <v>0.003072947585</v>
      </c>
      <c r="F592" s="10">
        <f>F591/Q591</f>
        <v>0.04005307819</v>
      </c>
      <c r="G592" s="10">
        <f>G591/Q591</f>
        <v>0.03317386598</v>
      </c>
      <c r="H592" s="11">
        <f>H591/Q591</f>
        <v>0.3464399204</v>
      </c>
      <c r="I592" s="10">
        <f>I591/Q591</f>
        <v>0.06931591996</v>
      </c>
      <c r="J592" s="10">
        <f>J591/Q591</f>
        <v>0</v>
      </c>
      <c r="K592" s="10">
        <f>K591/Q591</f>
        <v>0.03495477878</v>
      </c>
      <c r="L592" s="10">
        <f>L591/Q591</f>
        <v>0.05768760694</v>
      </c>
      <c r="M592" s="10">
        <f>M591/Q591</f>
        <v>0.02688829137</v>
      </c>
      <c r="N592" s="10">
        <f>N591/Q591</f>
        <v>0.008695044872</v>
      </c>
      <c r="O592" s="10">
        <f>O591/Q591</f>
        <v>0</v>
      </c>
      <c r="P592" s="10">
        <f>P591/Q591</f>
        <v>0</v>
      </c>
      <c r="Q592" s="10">
        <f t="shared" si="169"/>
        <v>1</v>
      </c>
      <c r="R592" s="7" t="s">
        <v>23</v>
      </c>
      <c r="S592" s="8">
        <f>C595*C595</f>
        <v>14.14869003</v>
      </c>
    </row>
    <row r="593">
      <c r="A593" s="24"/>
      <c r="B593" s="47" t="s">
        <v>24</v>
      </c>
      <c r="C593" s="10">
        <f t="shared" ref="C593:P593" si="170">C592*C592</f>
        <v>0.0002371494599</v>
      </c>
      <c r="D593" s="10">
        <f t="shared" si="170"/>
        <v>0.1327282523</v>
      </c>
      <c r="E593" s="10">
        <f t="shared" si="170"/>
        <v>0.000009443006862</v>
      </c>
      <c r="F593" s="10">
        <f t="shared" si="170"/>
        <v>0.001604249072</v>
      </c>
      <c r="G593" s="10">
        <f t="shared" si="170"/>
        <v>0.001100505384</v>
      </c>
      <c r="H593" s="10">
        <f t="shared" si="170"/>
        <v>0.1200206184</v>
      </c>
      <c r="I593" s="10">
        <f t="shared" si="170"/>
        <v>0.00480469676</v>
      </c>
      <c r="J593" s="10">
        <f t="shared" si="170"/>
        <v>0</v>
      </c>
      <c r="K593" s="10">
        <f t="shared" si="170"/>
        <v>0.00122183656</v>
      </c>
      <c r="L593" s="10">
        <f t="shared" si="170"/>
        <v>0.003327859995</v>
      </c>
      <c r="M593" s="10">
        <f t="shared" si="170"/>
        <v>0.0007229802129</v>
      </c>
      <c r="N593" s="10">
        <f t="shared" si="170"/>
        <v>0.00007560380533</v>
      </c>
      <c r="O593" s="10">
        <f t="shared" si="170"/>
        <v>0</v>
      </c>
      <c r="P593" s="10">
        <f t="shared" si="170"/>
        <v>0</v>
      </c>
      <c r="Q593" s="10">
        <f t="shared" si="169"/>
        <v>0.265853195</v>
      </c>
      <c r="R593" s="12" t="s">
        <v>25</v>
      </c>
      <c r="S593" s="13">
        <f>Q593-D593</f>
        <v>0.1331249427</v>
      </c>
    </row>
    <row r="594">
      <c r="A594" s="24"/>
      <c r="B594" s="47" t="s">
        <v>26</v>
      </c>
      <c r="C594" s="10">
        <f>SUM(C593:P593)</f>
        <v>0.265853195</v>
      </c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5" t="s">
        <v>27</v>
      </c>
      <c r="S594" s="8">
        <f>S592*S593</f>
        <v>1.883543549</v>
      </c>
    </row>
    <row r="595">
      <c r="A595" s="25"/>
      <c r="B595" s="48" t="s">
        <v>28</v>
      </c>
      <c r="C595" s="17">
        <f>1/C594</f>
        <v>3.761474449</v>
      </c>
      <c r="D595" s="18" t="s">
        <v>29</v>
      </c>
      <c r="E595" s="17">
        <f>S595</f>
        <v>2.883543549</v>
      </c>
      <c r="F595" s="18" t="s">
        <v>30</v>
      </c>
      <c r="G595" s="19">
        <f>1-Q593</f>
        <v>0.734146805</v>
      </c>
      <c r="H595" s="18" t="s">
        <v>31</v>
      </c>
      <c r="I595" s="20">
        <f>D592-H592</f>
        <v>0.01787896777</v>
      </c>
      <c r="J595" s="14"/>
      <c r="K595" s="14"/>
      <c r="L595" s="14"/>
      <c r="M595" s="14"/>
      <c r="N595" s="14"/>
      <c r="O595" s="14"/>
      <c r="P595" s="14"/>
      <c r="Q595" s="14"/>
      <c r="R595" s="7" t="s">
        <v>29</v>
      </c>
      <c r="S595" s="8">
        <f>S594+1</f>
        <v>2.883543549</v>
      </c>
    </row>
    <row r="596">
      <c r="A596" s="21"/>
      <c r="B596" s="22"/>
    </row>
    <row r="597">
      <c r="A597" s="23" t="s">
        <v>129</v>
      </c>
      <c r="B597" s="3" t="s">
        <v>2</v>
      </c>
      <c r="C597" s="4" t="s">
        <v>3</v>
      </c>
      <c r="D597" s="4" t="s">
        <v>4</v>
      </c>
      <c r="E597" s="4" t="s">
        <v>5</v>
      </c>
      <c r="F597" s="4" t="s">
        <v>6</v>
      </c>
      <c r="G597" s="4" t="s">
        <v>7</v>
      </c>
      <c r="H597" s="4" t="s">
        <v>8</v>
      </c>
      <c r="I597" s="4" t="s">
        <v>9</v>
      </c>
      <c r="J597" s="4" t="s">
        <v>10</v>
      </c>
      <c r="K597" s="4" t="s">
        <v>11</v>
      </c>
      <c r="L597" s="4" t="s">
        <v>12</v>
      </c>
      <c r="M597" s="4" t="s">
        <v>13</v>
      </c>
      <c r="N597" s="4" t="s">
        <v>14</v>
      </c>
      <c r="O597" s="4" t="s">
        <v>15</v>
      </c>
      <c r="P597" s="4" t="s">
        <v>16</v>
      </c>
      <c r="Q597" s="4" t="s">
        <v>17</v>
      </c>
      <c r="R597" s="5" t="s">
        <v>18</v>
      </c>
      <c r="S597" s="6"/>
    </row>
    <row r="598">
      <c r="A598" s="24"/>
      <c r="B598" s="7" t="s">
        <v>19</v>
      </c>
      <c r="C598" s="4">
        <v>576.0</v>
      </c>
      <c r="D598" s="4">
        <v>2621.0</v>
      </c>
      <c r="E598" s="4">
        <v>0.0</v>
      </c>
      <c r="F598" s="4">
        <v>0.0</v>
      </c>
      <c r="G598" s="4">
        <v>0.0</v>
      </c>
      <c r="H598" s="4">
        <v>181.0</v>
      </c>
      <c r="I598" s="4">
        <v>4418.0</v>
      </c>
      <c r="J598" s="4">
        <v>0.0</v>
      </c>
      <c r="K598" s="4">
        <v>0.0</v>
      </c>
      <c r="L598" s="4">
        <v>86.0</v>
      </c>
      <c r="M598" s="4">
        <v>140.0</v>
      </c>
      <c r="N598" s="4">
        <v>0.0</v>
      </c>
      <c r="O598" s="4">
        <v>0.0</v>
      </c>
      <c r="P598" s="4">
        <v>0.0</v>
      </c>
      <c r="Q598" s="8">
        <f t="shared" ref="Q598:Q600" si="171">SUM(C598:P598)</f>
        <v>8022</v>
      </c>
      <c r="R598" s="4" t="s">
        <v>20</v>
      </c>
      <c r="S598" s="4" t="s">
        <v>21</v>
      </c>
    </row>
    <row r="599">
      <c r="A599" s="24"/>
      <c r="B599" s="7" t="s">
        <v>22</v>
      </c>
      <c r="C599" s="10">
        <f>C598/Q598</f>
        <v>0.07180254301</v>
      </c>
      <c r="D599" s="11">
        <f>D598/Q598</f>
        <v>0.3267265021</v>
      </c>
      <c r="E599" s="10">
        <f>E598/Q598</f>
        <v>0</v>
      </c>
      <c r="F599" s="10">
        <f>F598/Q598</f>
        <v>0</v>
      </c>
      <c r="G599" s="10">
        <f>G598/Q598</f>
        <v>0</v>
      </c>
      <c r="H599" s="10">
        <f>H598/Q598</f>
        <v>0.02256295188</v>
      </c>
      <c r="I599" s="9">
        <f>I598/Q598</f>
        <v>0.5507354774</v>
      </c>
      <c r="J599" s="10">
        <f>J598/Q598</f>
        <v>0</v>
      </c>
      <c r="K599" s="10">
        <f>K598/Q598</f>
        <v>0</v>
      </c>
      <c r="L599" s="10">
        <f>L598/Q598</f>
        <v>0.01072051857</v>
      </c>
      <c r="M599" s="10">
        <f>M598/Q598</f>
        <v>0.01745200698</v>
      </c>
      <c r="N599" s="10">
        <f>N598/Q598</f>
        <v>0</v>
      </c>
      <c r="O599" s="10">
        <f>O598/Q598</f>
        <v>0</v>
      </c>
      <c r="P599" s="10">
        <f>P598/Q598</f>
        <v>0</v>
      </c>
      <c r="Q599" s="10">
        <f t="shared" si="171"/>
        <v>1</v>
      </c>
      <c r="R599" s="7" t="s">
        <v>23</v>
      </c>
      <c r="S599" s="8">
        <f>C602*C602</f>
        <v>5.77447883</v>
      </c>
    </row>
    <row r="600">
      <c r="A600" s="24"/>
      <c r="B600" s="7" t="s">
        <v>24</v>
      </c>
      <c r="C600" s="10">
        <f t="shared" ref="C600:P600" si="172">C599*C599</f>
        <v>0.005155605182</v>
      </c>
      <c r="D600" s="10">
        <f t="shared" si="172"/>
        <v>0.1067502072</v>
      </c>
      <c r="E600" s="10">
        <f t="shared" si="172"/>
        <v>0</v>
      </c>
      <c r="F600" s="10">
        <f t="shared" si="172"/>
        <v>0</v>
      </c>
      <c r="G600" s="10">
        <f t="shared" si="172"/>
        <v>0</v>
      </c>
      <c r="H600" s="10">
        <f t="shared" si="172"/>
        <v>0.0005090867976</v>
      </c>
      <c r="I600" s="10">
        <f t="shared" si="172"/>
        <v>0.3033095661</v>
      </c>
      <c r="J600" s="10">
        <f t="shared" si="172"/>
        <v>0</v>
      </c>
      <c r="K600" s="10">
        <f t="shared" si="172"/>
        <v>0</v>
      </c>
      <c r="L600" s="10">
        <f t="shared" si="172"/>
        <v>0.0001149295185</v>
      </c>
      <c r="M600" s="10">
        <f t="shared" si="172"/>
        <v>0.0003045725477</v>
      </c>
      <c r="N600" s="10">
        <f t="shared" si="172"/>
        <v>0</v>
      </c>
      <c r="O600" s="10">
        <f t="shared" si="172"/>
        <v>0</v>
      </c>
      <c r="P600" s="10">
        <f t="shared" si="172"/>
        <v>0</v>
      </c>
      <c r="Q600" s="10">
        <f t="shared" si="171"/>
        <v>0.4161439673</v>
      </c>
      <c r="R600" s="12" t="s">
        <v>25</v>
      </c>
      <c r="S600" s="13">
        <f>Q600-I600</f>
        <v>0.1128344012</v>
      </c>
    </row>
    <row r="601">
      <c r="A601" s="24"/>
      <c r="B601" s="7" t="s">
        <v>26</v>
      </c>
      <c r="C601" s="10">
        <f>SUM(C600:P600)</f>
        <v>0.4161439673</v>
      </c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5" t="s">
        <v>27</v>
      </c>
      <c r="S601" s="8">
        <f>S599*S600</f>
        <v>0.6515598613</v>
      </c>
    </row>
    <row r="602">
      <c r="A602" s="25"/>
      <c r="B602" s="16" t="s">
        <v>28</v>
      </c>
      <c r="C602" s="17">
        <f>1/C601</f>
        <v>2.40301453</v>
      </c>
      <c r="D602" s="18" t="s">
        <v>29</v>
      </c>
      <c r="E602" s="17">
        <f>S602</f>
        <v>1.651559861</v>
      </c>
      <c r="F602" s="18" t="s">
        <v>30</v>
      </c>
      <c r="G602" s="19">
        <f>1-Q600</f>
        <v>0.5838560327</v>
      </c>
      <c r="H602" s="18" t="s">
        <v>31</v>
      </c>
      <c r="I602" s="20">
        <f>I599-D599</f>
        <v>0.2240089753</v>
      </c>
      <c r="J602" s="14"/>
      <c r="K602" s="14"/>
      <c r="L602" s="14"/>
      <c r="M602" s="14"/>
      <c r="N602" s="14"/>
      <c r="O602" s="14"/>
      <c r="P602" s="14"/>
      <c r="Q602" s="14"/>
      <c r="R602" s="7" t="s">
        <v>29</v>
      </c>
      <c r="S602" s="8">
        <f>S601+1</f>
        <v>1.651559861</v>
      </c>
    </row>
    <row r="603">
      <c r="A603" s="21"/>
      <c r="B603" s="22"/>
    </row>
    <row r="604">
      <c r="A604" s="23" t="s">
        <v>130</v>
      </c>
      <c r="B604" s="3" t="s">
        <v>2</v>
      </c>
      <c r="C604" s="4" t="s">
        <v>3</v>
      </c>
      <c r="D604" s="4" t="s">
        <v>4</v>
      </c>
      <c r="E604" s="4" t="s">
        <v>5</v>
      </c>
      <c r="F604" s="4" t="s">
        <v>6</v>
      </c>
      <c r="G604" s="4" t="s">
        <v>7</v>
      </c>
      <c r="H604" s="4" t="s">
        <v>8</v>
      </c>
      <c r="I604" s="4" t="s">
        <v>9</v>
      </c>
      <c r="J604" s="4" t="s">
        <v>10</v>
      </c>
      <c r="K604" s="4" t="s">
        <v>11</v>
      </c>
      <c r="L604" s="4" t="s">
        <v>12</v>
      </c>
      <c r="M604" s="4" t="s">
        <v>13</v>
      </c>
      <c r="N604" s="4" t="s">
        <v>14</v>
      </c>
      <c r="O604" s="4" t="s">
        <v>15</v>
      </c>
      <c r="P604" s="4" t="s">
        <v>16</v>
      </c>
      <c r="Q604" s="4" t="s">
        <v>17</v>
      </c>
      <c r="R604" s="5" t="s">
        <v>18</v>
      </c>
      <c r="S604" s="6"/>
    </row>
    <row r="605">
      <c r="A605" s="24"/>
      <c r="B605" s="7" t="s">
        <v>19</v>
      </c>
      <c r="C605" s="4">
        <v>2890.0</v>
      </c>
      <c r="D605" s="4">
        <v>643.0</v>
      </c>
      <c r="E605" s="4">
        <v>0.0</v>
      </c>
      <c r="F605" s="4">
        <v>0.0</v>
      </c>
      <c r="G605" s="4">
        <v>591.0</v>
      </c>
      <c r="H605" s="4">
        <v>4047.0</v>
      </c>
      <c r="I605" s="4">
        <v>1673.0</v>
      </c>
      <c r="J605" s="4">
        <v>0.0</v>
      </c>
      <c r="K605" s="4">
        <v>0.0</v>
      </c>
      <c r="L605" s="4">
        <v>2124.0</v>
      </c>
      <c r="M605" s="4">
        <v>4458.0</v>
      </c>
      <c r="N605" s="4">
        <v>0.0</v>
      </c>
      <c r="O605" s="4">
        <v>302.0</v>
      </c>
      <c r="P605" s="4">
        <v>0.0</v>
      </c>
      <c r="Q605" s="8">
        <f t="shared" ref="Q605:Q607" si="173">SUM(C605:P605)</f>
        <v>16728</v>
      </c>
      <c r="R605" s="4" t="s">
        <v>20</v>
      </c>
      <c r="S605" s="4" t="s">
        <v>21</v>
      </c>
    </row>
    <row r="606">
      <c r="A606" s="24"/>
      <c r="B606" s="7" t="s">
        <v>22</v>
      </c>
      <c r="C606" s="10">
        <f>C605/Q605</f>
        <v>0.1727642276</v>
      </c>
      <c r="D606" s="10">
        <f>D605/Q605</f>
        <v>0.03843854615</v>
      </c>
      <c r="E606" s="10">
        <f>E605/Q605</f>
        <v>0</v>
      </c>
      <c r="F606" s="10">
        <f>F605/Q605</f>
        <v>0</v>
      </c>
      <c r="G606" s="10">
        <f>G605/Q605</f>
        <v>0.03532998565</v>
      </c>
      <c r="H606" s="11">
        <f>H605/Q605</f>
        <v>0.2419296987</v>
      </c>
      <c r="I606" s="10">
        <f>I605/Q605</f>
        <v>0.100011956</v>
      </c>
      <c r="J606" s="10">
        <f>J605/Q605</f>
        <v>0</v>
      </c>
      <c r="K606" s="10">
        <f>K605/Q605</f>
        <v>0</v>
      </c>
      <c r="L606" s="10">
        <f>L605/Q605</f>
        <v>0.1269727403</v>
      </c>
      <c r="M606" s="9">
        <f>M605/Q605</f>
        <v>0.2664992826</v>
      </c>
      <c r="N606" s="10">
        <f>N605/Q605</f>
        <v>0</v>
      </c>
      <c r="O606" s="10">
        <f>O605/Q605</f>
        <v>0.01805356289</v>
      </c>
      <c r="P606" s="10">
        <f>P605/Q605</f>
        <v>0</v>
      </c>
      <c r="Q606" s="10">
        <f t="shared" si="173"/>
        <v>1</v>
      </c>
      <c r="R606" s="7" t="s">
        <v>23</v>
      </c>
      <c r="S606" s="8">
        <f>C609*C609</f>
        <v>28.12092976</v>
      </c>
    </row>
    <row r="607">
      <c r="A607" s="24"/>
      <c r="B607" s="7" t="s">
        <v>24</v>
      </c>
      <c r="C607" s="10">
        <f t="shared" ref="C607:P607" si="174">C606*C606</f>
        <v>0.02984747835</v>
      </c>
      <c r="D607" s="10">
        <f t="shared" si="174"/>
        <v>0.00147752183</v>
      </c>
      <c r="E607" s="10">
        <f t="shared" si="174"/>
        <v>0</v>
      </c>
      <c r="F607" s="10">
        <f t="shared" si="174"/>
        <v>0</v>
      </c>
      <c r="G607" s="10">
        <f t="shared" si="174"/>
        <v>0.001248207886</v>
      </c>
      <c r="H607" s="10">
        <f t="shared" si="174"/>
        <v>0.05852997912</v>
      </c>
      <c r="I607" s="10">
        <f t="shared" si="174"/>
        <v>0.01000239134</v>
      </c>
      <c r="J607" s="10">
        <f t="shared" si="174"/>
        <v>0</v>
      </c>
      <c r="K607" s="10">
        <f t="shared" si="174"/>
        <v>0</v>
      </c>
      <c r="L607" s="10">
        <f t="shared" si="174"/>
        <v>0.01612207678</v>
      </c>
      <c r="M607" s="10">
        <f t="shared" si="174"/>
        <v>0.07102186765</v>
      </c>
      <c r="N607" s="10">
        <f t="shared" si="174"/>
        <v>0</v>
      </c>
      <c r="O607" s="10">
        <f t="shared" si="174"/>
        <v>0.000325931133</v>
      </c>
      <c r="P607" s="10">
        <f t="shared" si="174"/>
        <v>0</v>
      </c>
      <c r="Q607" s="10">
        <f t="shared" si="173"/>
        <v>0.1885754541</v>
      </c>
      <c r="R607" s="12" t="s">
        <v>25</v>
      </c>
      <c r="S607" s="13">
        <f>Q607-M607</f>
        <v>0.1175535864</v>
      </c>
    </row>
    <row r="608">
      <c r="A608" s="24"/>
      <c r="B608" s="7" t="s">
        <v>26</v>
      </c>
      <c r="C608" s="10">
        <f>SUM(C607:P607)</f>
        <v>0.1885754541</v>
      </c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5" t="s">
        <v>27</v>
      </c>
      <c r="S608" s="8">
        <f>S606*S607</f>
        <v>3.305716148</v>
      </c>
    </row>
    <row r="609">
      <c r="A609" s="25"/>
      <c r="B609" s="16" t="s">
        <v>28</v>
      </c>
      <c r="C609" s="17">
        <f>1/C608</f>
        <v>5.302917099</v>
      </c>
      <c r="D609" s="18" t="s">
        <v>29</v>
      </c>
      <c r="E609" s="17">
        <f>S609</f>
        <v>4.305716148</v>
      </c>
      <c r="F609" s="18" t="s">
        <v>30</v>
      </c>
      <c r="G609" s="19">
        <f>1-Q607</f>
        <v>0.8114245459</v>
      </c>
      <c r="H609" s="18" t="s">
        <v>31</v>
      </c>
      <c r="I609" s="20">
        <f>M606-H606</f>
        <v>0.02456958393</v>
      </c>
      <c r="J609" s="14"/>
      <c r="K609" s="14"/>
      <c r="L609" s="14"/>
      <c r="M609" s="14"/>
      <c r="N609" s="14"/>
      <c r="O609" s="14"/>
      <c r="P609" s="14"/>
      <c r="Q609" s="14"/>
      <c r="R609" s="7" t="s">
        <v>29</v>
      </c>
      <c r="S609" s="8">
        <f>S608+1</f>
        <v>4.305716148</v>
      </c>
    </row>
    <row r="610">
      <c r="A610" s="21"/>
      <c r="B610" s="22"/>
    </row>
    <row r="611">
      <c r="A611" s="23" t="s">
        <v>131</v>
      </c>
      <c r="B611" s="3" t="s">
        <v>2</v>
      </c>
      <c r="C611" s="4" t="s">
        <v>3</v>
      </c>
      <c r="D611" s="4" t="s">
        <v>4</v>
      </c>
      <c r="E611" s="4" t="s">
        <v>5</v>
      </c>
      <c r="F611" s="4" t="s">
        <v>6</v>
      </c>
      <c r="G611" s="4" t="s">
        <v>7</v>
      </c>
      <c r="H611" s="4" t="s">
        <v>8</v>
      </c>
      <c r="I611" s="4" t="s">
        <v>9</v>
      </c>
      <c r="J611" s="4" t="s">
        <v>10</v>
      </c>
      <c r="K611" s="4" t="s">
        <v>11</v>
      </c>
      <c r="L611" s="4" t="s">
        <v>12</v>
      </c>
      <c r="M611" s="4" t="s">
        <v>13</v>
      </c>
      <c r="N611" s="4" t="s">
        <v>14</v>
      </c>
      <c r="O611" s="4" t="s">
        <v>15</v>
      </c>
      <c r="P611" s="4" t="s">
        <v>16</v>
      </c>
      <c r="Q611" s="4" t="s">
        <v>17</v>
      </c>
      <c r="R611" s="5" t="s">
        <v>18</v>
      </c>
      <c r="S611" s="6"/>
    </row>
    <row r="612">
      <c r="A612" s="24"/>
      <c r="B612" s="7" t="s">
        <v>19</v>
      </c>
      <c r="C612" s="4">
        <v>933.0</v>
      </c>
      <c r="D612" s="4">
        <v>976.0</v>
      </c>
      <c r="E612" s="4">
        <v>1282.0</v>
      </c>
      <c r="F612" s="4">
        <v>1832.0</v>
      </c>
      <c r="G612" s="4">
        <v>98.0</v>
      </c>
      <c r="H612" s="4">
        <v>2620.0</v>
      </c>
      <c r="I612" s="4">
        <v>288.0</v>
      </c>
      <c r="J612" s="4">
        <v>0.0</v>
      </c>
      <c r="K612" s="4">
        <v>0.0</v>
      </c>
      <c r="L612" s="4">
        <v>2461.0</v>
      </c>
      <c r="M612" s="4">
        <v>285.0</v>
      </c>
      <c r="N612" s="4">
        <v>136.0</v>
      </c>
      <c r="O612" s="4">
        <v>150.0</v>
      </c>
      <c r="P612" s="4">
        <v>0.0</v>
      </c>
      <c r="Q612" s="8">
        <f t="shared" ref="Q612:Q614" si="175">SUM(C612:P612)</f>
        <v>11061</v>
      </c>
      <c r="R612" s="4" t="s">
        <v>20</v>
      </c>
      <c r="S612" s="4" t="s">
        <v>21</v>
      </c>
    </row>
    <row r="613">
      <c r="A613" s="24"/>
      <c r="B613" s="7" t="s">
        <v>22</v>
      </c>
      <c r="C613" s="10">
        <f>C612/Q612</f>
        <v>0.0843504204</v>
      </c>
      <c r="D613" s="10">
        <f>D612/Q612</f>
        <v>0.08823795317</v>
      </c>
      <c r="E613" s="10">
        <f>E612/Q612</f>
        <v>0.1159027213</v>
      </c>
      <c r="F613" s="10">
        <f>F612/Q612</f>
        <v>0.1656269777</v>
      </c>
      <c r="G613" s="10">
        <f>G612/Q612</f>
        <v>0.008859958412</v>
      </c>
      <c r="H613" s="9">
        <f>H612/Q612</f>
        <v>0.2368682759</v>
      </c>
      <c r="I613" s="10">
        <f>I612/Q612</f>
        <v>0.0260374288</v>
      </c>
      <c r="J613" s="10">
        <f>J612/Q612</f>
        <v>0</v>
      </c>
      <c r="K613" s="10">
        <f>K612/Q612</f>
        <v>0</v>
      </c>
      <c r="L613" s="11">
        <f>L612/Q612</f>
        <v>0.2224934454</v>
      </c>
      <c r="M613" s="10">
        <f>M612/Q612</f>
        <v>0.02576620559</v>
      </c>
      <c r="N613" s="10">
        <f>N612/Q612</f>
        <v>0.01229545249</v>
      </c>
      <c r="O613" s="10">
        <f>O612/Q612</f>
        <v>0.01356116084</v>
      </c>
      <c r="P613" s="10">
        <f>P612/Q612</f>
        <v>0</v>
      </c>
      <c r="Q613" s="10">
        <f t="shared" si="175"/>
        <v>1</v>
      </c>
      <c r="R613" s="7" t="s">
        <v>23</v>
      </c>
      <c r="S613" s="8">
        <f>C616*C616</f>
        <v>37.57695996</v>
      </c>
    </row>
    <row r="614">
      <c r="A614" s="24"/>
      <c r="B614" s="7" t="s">
        <v>24</v>
      </c>
      <c r="C614" s="10">
        <f t="shared" ref="C614:P614" si="176">C613*C613</f>
        <v>0.007114993421</v>
      </c>
      <c r="D614" s="10">
        <f t="shared" si="176"/>
        <v>0.007785936379</v>
      </c>
      <c r="E614" s="10">
        <f t="shared" si="176"/>
        <v>0.0134334408</v>
      </c>
      <c r="F614" s="10">
        <f t="shared" si="176"/>
        <v>0.02743229573</v>
      </c>
      <c r="G614" s="10">
        <f t="shared" si="176"/>
        <v>0.00007849886307</v>
      </c>
      <c r="H614" s="10">
        <f t="shared" si="176"/>
        <v>0.05610658014</v>
      </c>
      <c r="I614" s="10">
        <f t="shared" si="176"/>
        <v>0.0006779476987</v>
      </c>
      <c r="J614" s="10">
        <f t="shared" si="176"/>
        <v>0</v>
      </c>
      <c r="K614" s="10">
        <f t="shared" si="176"/>
        <v>0</v>
      </c>
      <c r="L614" s="10">
        <f t="shared" si="176"/>
        <v>0.04950333326</v>
      </c>
      <c r="M614" s="10">
        <f t="shared" si="176"/>
        <v>0.0006638973504</v>
      </c>
      <c r="N614" s="10">
        <f t="shared" si="176"/>
        <v>0.000151178152</v>
      </c>
      <c r="O614" s="10">
        <f t="shared" si="176"/>
        <v>0.0001839050832</v>
      </c>
      <c r="P614" s="10">
        <f t="shared" si="176"/>
        <v>0</v>
      </c>
      <c r="Q614" s="10">
        <f t="shared" si="175"/>
        <v>0.1631320069</v>
      </c>
      <c r="R614" s="12" t="s">
        <v>25</v>
      </c>
      <c r="S614" s="13">
        <f>Q614-H614</f>
        <v>0.1070254267</v>
      </c>
    </row>
    <row r="615">
      <c r="A615" s="24"/>
      <c r="B615" s="7" t="s">
        <v>26</v>
      </c>
      <c r="C615" s="10">
        <f>SUM(C614:P614)</f>
        <v>0.1631320069</v>
      </c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5" t="s">
        <v>27</v>
      </c>
      <c r="S615" s="8">
        <f>S613*S614</f>
        <v>4.021690175</v>
      </c>
    </row>
    <row r="616">
      <c r="A616" s="25"/>
      <c r="B616" s="16" t="s">
        <v>28</v>
      </c>
      <c r="C616" s="17">
        <f>1/C615</f>
        <v>6.130004891</v>
      </c>
      <c r="D616" s="18" t="s">
        <v>29</v>
      </c>
      <c r="E616" s="17">
        <f>S616</f>
        <v>5.021690175</v>
      </c>
      <c r="F616" s="18" t="s">
        <v>30</v>
      </c>
      <c r="G616" s="19">
        <f>1-Q614</f>
        <v>0.8368679931</v>
      </c>
      <c r="H616" s="18" t="s">
        <v>31</v>
      </c>
      <c r="I616" s="20">
        <f>H613-L613</f>
        <v>0.01437483049</v>
      </c>
      <c r="J616" s="14"/>
      <c r="K616" s="14"/>
      <c r="L616" s="14"/>
      <c r="M616" s="14"/>
      <c r="N616" s="14"/>
      <c r="O616" s="14"/>
      <c r="P616" s="14"/>
      <c r="Q616" s="14"/>
      <c r="R616" s="7" t="s">
        <v>29</v>
      </c>
      <c r="S616" s="8">
        <f>S615+1</f>
        <v>5.021690175</v>
      </c>
    </row>
    <row r="617">
      <c r="A617" s="21"/>
      <c r="B617" s="22"/>
    </row>
    <row r="618">
      <c r="A618" s="23" t="s">
        <v>132</v>
      </c>
      <c r="B618" s="3" t="s">
        <v>2</v>
      </c>
      <c r="C618" s="4" t="s">
        <v>3</v>
      </c>
      <c r="D618" s="4" t="s">
        <v>4</v>
      </c>
      <c r="E618" s="4" t="s">
        <v>5</v>
      </c>
      <c r="F618" s="4" t="s">
        <v>6</v>
      </c>
      <c r="G618" s="4" t="s">
        <v>7</v>
      </c>
      <c r="H618" s="4" t="s">
        <v>8</v>
      </c>
      <c r="I618" s="4" t="s">
        <v>9</v>
      </c>
      <c r="J618" s="4" t="s">
        <v>10</v>
      </c>
      <c r="K618" s="4" t="s">
        <v>11</v>
      </c>
      <c r="L618" s="4" t="s">
        <v>12</v>
      </c>
      <c r="M618" s="4" t="s">
        <v>13</v>
      </c>
      <c r="N618" s="4" t="s">
        <v>14</v>
      </c>
      <c r="O618" s="4" t="s">
        <v>15</v>
      </c>
      <c r="P618" s="4" t="s">
        <v>16</v>
      </c>
      <c r="Q618" s="4" t="s">
        <v>17</v>
      </c>
      <c r="R618" s="5" t="s">
        <v>18</v>
      </c>
      <c r="S618" s="6"/>
    </row>
    <row r="619">
      <c r="A619" s="24"/>
      <c r="B619" s="7" t="s">
        <v>19</v>
      </c>
      <c r="C619" s="4">
        <v>140.0</v>
      </c>
      <c r="D619" s="4">
        <v>0.0</v>
      </c>
      <c r="E619" s="4">
        <v>0.0</v>
      </c>
      <c r="F619" s="4">
        <v>0.0</v>
      </c>
      <c r="G619" s="4">
        <v>0.0</v>
      </c>
      <c r="H619" s="4">
        <v>3850.0</v>
      </c>
      <c r="I619" s="4">
        <v>623.0</v>
      </c>
      <c r="J619" s="4">
        <v>0.0</v>
      </c>
      <c r="K619" s="4">
        <v>0.0</v>
      </c>
      <c r="L619" s="4">
        <v>1331.0</v>
      </c>
      <c r="M619" s="4">
        <v>0.0</v>
      </c>
      <c r="N619" s="4">
        <v>0.0</v>
      </c>
      <c r="O619" s="4">
        <v>682.0</v>
      </c>
      <c r="P619" s="4">
        <v>0.0</v>
      </c>
      <c r="Q619" s="8">
        <f t="shared" ref="Q619:Q621" si="177">SUM(C619:P619)</f>
        <v>6626</v>
      </c>
      <c r="R619" s="4" t="s">
        <v>20</v>
      </c>
      <c r="S619" s="4" t="s">
        <v>21</v>
      </c>
    </row>
    <row r="620">
      <c r="A620" s="24"/>
      <c r="B620" s="7" t="s">
        <v>22</v>
      </c>
      <c r="C620" s="10">
        <f>C619/Q619</f>
        <v>0.02112888621</v>
      </c>
      <c r="D620" s="10">
        <f>D619/Q619</f>
        <v>0</v>
      </c>
      <c r="E620" s="10">
        <f>E619/Q619</f>
        <v>0</v>
      </c>
      <c r="F620" s="10">
        <f>F619/Q619</f>
        <v>0</v>
      </c>
      <c r="G620" s="10">
        <f>G619/Q619</f>
        <v>0</v>
      </c>
      <c r="H620" s="9">
        <f>H619/Q619</f>
        <v>0.5810443707</v>
      </c>
      <c r="I620" s="10">
        <f>I619/Q619</f>
        <v>0.09402354362</v>
      </c>
      <c r="J620" s="10">
        <f>J619/Q619</f>
        <v>0</v>
      </c>
      <c r="K620" s="10">
        <f>K619/Q619</f>
        <v>0</v>
      </c>
      <c r="L620" s="11">
        <f>L619/Q619</f>
        <v>0.2008753396</v>
      </c>
      <c r="M620" s="10">
        <f>M619/Q619</f>
        <v>0</v>
      </c>
      <c r="N620" s="10">
        <f>N619/Q619</f>
        <v>0</v>
      </c>
      <c r="O620" s="10">
        <f>O619/Q619</f>
        <v>0.1029278599</v>
      </c>
      <c r="P620" s="10">
        <f>P619/Q619</f>
        <v>0</v>
      </c>
      <c r="Q620" s="10">
        <f t="shared" si="177"/>
        <v>1</v>
      </c>
      <c r="R620" s="7" t="s">
        <v>23</v>
      </c>
      <c r="S620" s="8">
        <f>C623*C623</f>
        <v>6.317908942</v>
      </c>
    </row>
    <row r="621">
      <c r="A621" s="24"/>
      <c r="B621" s="7" t="s">
        <v>24</v>
      </c>
      <c r="C621" s="10">
        <f t="shared" ref="C621:P621" si="178">C620*C620</f>
        <v>0.0004464298323</v>
      </c>
      <c r="D621" s="10">
        <f t="shared" si="178"/>
        <v>0</v>
      </c>
      <c r="E621" s="10">
        <f t="shared" si="178"/>
        <v>0</v>
      </c>
      <c r="F621" s="10">
        <f t="shared" si="178"/>
        <v>0</v>
      </c>
      <c r="G621" s="10">
        <f t="shared" si="178"/>
        <v>0</v>
      </c>
      <c r="H621" s="10">
        <f t="shared" si="178"/>
        <v>0.3376125607</v>
      </c>
      <c r="I621" s="10">
        <f t="shared" si="178"/>
        <v>0.008840426754</v>
      </c>
      <c r="J621" s="10">
        <f t="shared" si="178"/>
        <v>0</v>
      </c>
      <c r="K621" s="10">
        <f t="shared" si="178"/>
        <v>0</v>
      </c>
      <c r="L621" s="10">
        <f t="shared" si="178"/>
        <v>0.04035090205</v>
      </c>
      <c r="M621" s="10">
        <f t="shared" si="178"/>
        <v>0</v>
      </c>
      <c r="N621" s="10">
        <f t="shared" si="178"/>
        <v>0</v>
      </c>
      <c r="O621" s="10">
        <f t="shared" si="178"/>
        <v>0.01059414435</v>
      </c>
      <c r="P621" s="10">
        <f t="shared" si="178"/>
        <v>0</v>
      </c>
      <c r="Q621" s="10">
        <f t="shared" si="177"/>
        <v>0.3978444637</v>
      </c>
      <c r="R621" s="12" t="s">
        <v>25</v>
      </c>
      <c r="S621" s="13">
        <f>Q621-H621</f>
        <v>0.06023190299</v>
      </c>
    </row>
    <row r="622">
      <c r="A622" s="24"/>
      <c r="B622" s="7" t="s">
        <v>26</v>
      </c>
      <c r="C622" s="10">
        <f>SUM(C621:P621)</f>
        <v>0.3978444637</v>
      </c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5" t="s">
        <v>27</v>
      </c>
      <c r="S622" s="8">
        <f>S620*S621</f>
        <v>0.3805396785</v>
      </c>
    </row>
    <row r="623">
      <c r="A623" s="25"/>
      <c r="B623" s="16" t="s">
        <v>28</v>
      </c>
      <c r="C623" s="17">
        <f>1/C622</f>
        <v>2.513545094</v>
      </c>
      <c r="D623" s="18" t="s">
        <v>29</v>
      </c>
      <c r="E623" s="17">
        <f>S623</f>
        <v>1.380539678</v>
      </c>
      <c r="F623" s="18" t="s">
        <v>30</v>
      </c>
      <c r="G623" s="19">
        <f>1-Q621</f>
        <v>0.6021555363</v>
      </c>
      <c r="H623" s="18" t="s">
        <v>31</v>
      </c>
      <c r="I623" s="20">
        <f>H620-L620</f>
        <v>0.3801690311</v>
      </c>
      <c r="J623" s="14"/>
      <c r="K623" s="14"/>
      <c r="L623" s="14"/>
      <c r="M623" s="14"/>
      <c r="N623" s="14"/>
      <c r="O623" s="14"/>
      <c r="P623" s="14"/>
      <c r="Q623" s="14"/>
      <c r="R623" s="7" t="s">
        <v>29</v>
      </c>
      <c r="S623" s="8">
        <f>S622+1</f>
        <v>1.380539678</v>
      </c>
    </row>
    <row r="624">
      <c r="A624" s="21"/>
      <c r="B624" s="22"/>
    </row>
    <row r="625">
      <c r="A625" s="23" t="s">
        <v>133</v>
      </c>
      <c r="B625" s="3" t="s">
        <v>2</v>
      </c>
      <c r="C625" s="4" t="s">
        <v>3</v>
      </c>
      <c r="D625" s="4" t="s">
        <v>4</v>
      </c>
      <c r="E625" s="4" t="s">
        <v>5</v>
      </c>
      <c r="F625" s="4" t="s">
        <v>6</v>
      </c>
      <c r="G625" s="4" t="s">
        <v>7</v>
      </c>
      <c r="H625" s="4" t="s">
        <v>8</v>
      </c>
      <c r="I625" s="4" t="s">
        <v>9</v>
      </c>
      <c r="J625" s="4" t="s">
        <v>10</v>
      </c>
      <c r="K625" s="4" t="s">
        <v>11</v>
      </c>
      <c r="L625" s="4" t="s">
        <v>12</v>
      </c>
      <c r="M625" s="4" t="s">
        <v>13</v>
      </c>
      <c r="N625" s="4" t="s">
        <v>14</v>
      </c>
      <c r="O625" s="4" t="s">
        <v>15</v>
      </c>
      <c r="P625" s="4" t="s">
        <v>16</v>
      </c>
      <c r="Q625" s="4" t="s">
        <v>17</v>
      </c>
      <c r="R625" s="5" t="s">
        <v>18</v>
      </c>
      <c r="S625" s="6"/>
    </row>
    <row r="626">
      <c r="A626" s="24"/>
      <c r="B626" s="7" t="s">
        <v>19</v>
      </c>
      <c r="C626" s="4">
        <v>10.0</v>
      </c>
      <c r="D626" s="4">
        <v>231.0</v>
      </c>
      <c r="E626" s="4">
        <v>42.0</v>
      </c>
      <c r="F626" s="4">
        <v>5.0</v>
      </c>
      <c r="G626" s="4">
        <v>0.0</v>
      </c>
      <c r="H626" s="4">
        <v>37.0</v>
      </c>
      <c r="I626" s="4">
        <v>335.0</v>
      </c>
      <c r="J626" s="4">
        <v>0.0</v>
      </c>
      <c r="K626" s="4">
        <v>1356.0</v>
      </c>
      <c r="L626" s="4">
        <v>0.0</v>
      </c>
      <c r="M626" s="4">
        <v>0.0</v>
      </c>
      <c r="N626" s="4">
        <v>0.0</v>
      </c>
      <c r="O626" s="4">
        <v>8.0</v>
      </c>
      <c r="P626" s="4">
        <v>0.0</v>
      </c>
      <c r="Q626" s="8">
        <f t="shared" ref="Q626:Q628" si="179">SUM(C626:P626)</f>
        <v>2024</v>
      </c>
      <c r="R626" s="4" t="s">
        <v>20</v>
      </c>
      <c r="S626" s="4" t="s">
        <v>21</v>
      </c>
    </row>
    <row r="627">
      <c r="A627" s="24"/>
      <c r="B627" s="7" t="s">
        <v>22</v>
      </c>
      <c r="C627" s="10">
        <f>C626/Q626</f>
        <v>0.004940711462</v>
      </c>
      <c r="D627" s="10">
        <f>D626/Q626</f>
        <v>0.1141304348</v>
      </c>
      <c r="E627" s="10">
        <f>E626/Q626</f>
        <v>0.02075098814</v>
      </c>
      <c r="F627" s="10">
        <f>F626/Q626</f>
        <v>0.002470355731</v>
      </c>
      <c r="G627" s="10">
        <f>G626/Q626</f>
        <v>0</v>
      </c>
      <c r="H627" s="10">
        <f>H626/Q626</f>
        <v>0.01828063241</v>
      </c>
      <c r="I627" s="11">
        <f>I626/Q626</f>
        <v>0.165513834</v>
      </c>
      <c r="J627" s="10">
        <f>J626/Q626</f>
        <v>0</v>
      </c>
      <c r="K627" s="9">
        <f>K626/Q626</f>
        <v>0.6699604743</v>
      </c>
      <c r="L627" s="10">
        <f>L626/Q626</f>
        <v>0</v>
      </c>
      <c r="M627" s="10">
        <f>M626/Q626</f>
        <v>0</v>
      </c>
      <c r="N627" s="10">
        <f>N626/Q626</f>
        <v>0</v>
      </c>
      <c r="O627" s="10">
        <f>O626/Q626</f>
        <v>0.00395256917</v>
      </c>
      <c r="P627" s="10">
        <f>P626/Q626</f>
        <v>0</v>
      </c>
      <c r="Q627" s="10">
        <f t="shared" si="179"/>
        <v>1</v>
      </c>
      <c r="R627" s="7" t="s">
        <v>23</v>
      </c>
      <c r="S627" s="8">
        <f>C630*C630</f>
        <v>4.16359638</v>
      </c>
    </row>
    <row r="628">
      <c r="A628" s="24"/>
      <c r="B628" s="7" t="s">
        <v>24</v>
      </c>
      <c r="C628" s="10">
        <f t="shared" ref="C628:P628" si="180">C627*C627</f>
        <v>0.00002441062976</v>
      </c>
      <c r="D628" s="10">
        <f t="shared" si="180"/>
        <v>0.01302575614</v>
      </c>
      <c r="E628" s="10">
        <f t="shared" si="180"/>
        <v>0.0004306035089</v>
      </c>
      <c r="F628" s="10">
        <f t="shared" si="180"/>
        <v>0.000006102657439</v>
      </c>
      <c r="G628" s="10">
        <f t="shared" si="180"/>
        <v>0</v>
      </c>
      <c r="H628" s="10">
        <f t="shared" si="180"/>
        <v>0.0003341815213</v>
      </c>
      <c r="I628" s="10">
        <f t="shared" si="180"/>
        <v>0.02739482924</v>
      </c>
      <c r="J628" s="10">
        <f t="shared" si="180"/>
        <v>0</v>
      </c>
      <c r="K628" s="10">
        <f t="shared" si="180"/>
        <v>0.4488470371</v>
      </c>
      <c r="L628" s="10">
        <f t="shared" si="180"/>
        <v>0</v>
      </c>
      <c r="M628" s="10">
        <f t="shared" si="180"/>
        <v>0</v>
      </c>
      <c r="N628" s="10">
        <f t="shared" si="180"/>
        <v>0</v>
      </c>
      <c r="O628" s="10">
        <f t="shared" si="180"/>
        <v>0.00001562280304</v>
      </c>
      <c r="P628" s="10">
        <f t="shared" si="180"/>
        <v>0</v>
      </c>
      <c r="Q628" s="10">
        <f t="shared" si="179"/>
        <v>0.4900785436</v>
      </c>
      <c r="R628" s="12" t="s">
        <v>25</v>
      </c>
      <c r="S628" s="13">
        <f>Q628-K628</f>
        <v>0.04123150651</v>
      </c>
    </row>
    <row r="629">
      <c r="A629" s="24"/>
      <c r="B629" s="7" t="s">
        <v>26</v>
      </c>
      <c r="C629" s="10">
        <f>SUM(C628:P628)</f>
        <v>0.4900785436</v>
      </c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5" t="s">
        <v>27</v>
      </c>
      <c r="S629" s="8">
        <f>S627*S628</f>
        <v>0.1716713512</v>
      </c>
    </row>
    <row r="630">
      <c r="A630" s="25"/>
      <c r="B630" s="16" t="s">
        <v>28</v>
      </c>
      <c r="C630" s="17">
        <f>1/C629</f>
        <v>2.04048925</v>
      </c>
      <c r="D630" s="18" t="s">
        <v>29</v>
      </c>
      <c r="E630" s="17">
        <f>S630</f>
        <v>1.171671351</v>
      </c>
      <c r="F630" s="18" t="s">
        <v>30</v>
      </c>
      <c r="G630" s="19">
        <f>1-Q628</f>
        <v>0.5099214564</v>
      </c>
      <c r="H630" s="18" t="s">
        <v>31</v>
      </c>
      <c r="I630" s="20">
        <f>K627-I627</f>
        <v>0.5044466403</v>
      </c>
      <c r="J630" s="14"/>
      <c r="K630" s="14"/>
      <c r="L630" s="14"/>
      <c r="M630" s="14"/>
      <c r="N630" s="14"/>
      <c r="O630" s="14"/>
      <c r="P630" s="14"/>
      <c r="Q630" s="14"/>
      <c r="R630" s="7" t="s">
        <v>29</v>
      </c>
      <c r="S630" s="8">
        <f>S629+1</f>
        <v>1.171671351</v>
      </c>
    </row>
    <row r="631">
      <c r="A631" s="21"/>
      <c r="B631" s="22"/>
    </row>
    <row r="632">
      <c r="A632" s="23" t="s">
        <v>134</v>
      </c>
      <c r="B632" s="3" t="s">
        <v>2</v>
      </c>
      <c r="C632" s="4" t="s">
        <v>3</v>
      </c>
      <c r="D632" s="4" t="s">
        <v>4</v>
      </c>
      <c r="E632" s="4" t="s">
        <v>5</v>
      </c>
      <c r="F632" s="4" t="s">
        <v>6</v>
      </c>
      <c r="G632" s="4" t="s">
        <v>7</v>
      </c>
      <c r="H632" s="4" t="s">
        <v>8</v>
      </c>
      <c r="I632" s="4" t="s">
        <v>9</v>
      </c>
      <c r="J632" s="4" t="s">
        <v>10</v>
      </c>
      <c r="K632" s="4" t="s">
        <v>11</v>
      </c>
      <c r="L632" s="4" t="s">
        <v>12</v>
      </c>
      <c r="M632" s="4" t="s">
        <v>13</v>
      </c>
      <c r="N632" s="4" t="s">
        <v>14</v>
      </c>
      <c r="O632" s="4" t="s">
        <v>15</v>
      </c>
      <c r="P632" s="4" t="s">
        <v>16</v>
      </c>
      <c r="Q632" s="4" t="s">
        <v>17</v>
      </c>
      <c r="R632" s="5" t="s">
        <v>18</v>
      </c>
      <c r="S632" s="6"/>
    </row>
    <row r="633">
      <c r="A633" s="24"/>
      <c r="B633" s="7" t="s">
        <v>19</v>
      </c>
      <c r="C633" s="4">
        <v>899.0</v>
      </c>
      <c r="D633" s="4">
        <v>3580.0</v>
      </c>
      <c r="E633" s="4">
        <v>0.0</v>
      </c>
      <c r="F633" s="4">
        <v>46.0</v>
      </c>
      <c r="G633" s="4">
        <v>0.0</v>
      </c>
      <c r="H633" s="4">
        <v>1421.0</v>
      </c>
      <c r="I633" s="4">
        <v>500.0</v>
      </c>
      <c r="J633" s="4">
        <v>0.0</v>
      </c>
      <c r="K633" s="4">
        <v>0.0</v>
      </c>
      <c r="L633" s="4">
        <v>2864.0</v>
      </c>
      <c r="M633" s="4">
        <v>0.0</v>
      </c>
      <c r="N633" s="4">
        <v>0.0</v>
      </c>
      <c r="O633" s="4">
        <v>0.0</v>
      </c>
      <c r="P633" s="4">
        <v>0.0</v>
      </c>
      <c r="Q633" s="8">
        <f t="shared" ref="Q633:Q635" si="181">SUM(C633:P633)</f>
        <v>9310</v>
      </c>
      <c r="R633" s="4" t="s">
        <v>20</v>
      </c>
      <c r="S633" s="4" t="s">
        <v>21</v>
      </c>
    </row>
    <row r="634">
      <c r="A634" s="24"/>
      <c r="B634" s="7" t="s">
        <v>22</v>
      </c>
      <c r="C634" s="10">
        <f>C633/Q633</f>
        <v>0.09656283566</v>
      </c>
      <c r="D634" s="9">
        <f>D633/Q633</f>
        <v>0.3845327605</v>
      </c>
      <c r="E634" s="10">
        <f>E633/Q633</f>
        <v>0</v>
      </c>
      <c r="F634" s="10">
        <f>F633/Q633</f>
        <v>0.004940923738</v>
      </c>
      <c r="G634" s="10">
        <f>G633/Q633</f>
        <v>0</v>
      </c>
      <c r="H634" s="10">
        <f>H633/Q633</f>
        <v>0.1526315789</v>
      </c>
      <c r="I634" s="10">
        <f>I633/Q633</f>
        <v>0.0537056928</v>
      </c>
      <c r="J634" s="10">
        <f>J633/Q633</f>
        <v>0</v>
      </c>
      <c r="K634" s="10">
        <f>K633/Q633</f>
        <v>0</v>
      </c>
      <c r="L634" s="11">
        <f>L633/Q633</f>
        <v>0.3076262084</v>
      </c>
      <c r="M634" s="10">
        <f>M633/Q633</f>
        <v>0</v>
      </c>
      <c r="N634" s="10">
        <f>N633/Q633</f>
        <v>0</v>
      </c>
      <c r="O634" s="10">
        <f>O633/Q633</f>
        <v>0</v>
      </c>
      <c r="P634" s="10">
        <f>P633/Q633</f>
        <v>0</v>
      </c>
      <c r="Q634" s="10">
        <f t="shared" si="181"/>
        <v>1</v>
      </c>
      <c r="R634" s="7" t="s">
        <v>23</v>
      </c>
      <c r="S634" s="8">
        <f>C637*C637</f>
        <v>12.93660626</v>
      </c>
    </row>
    <row r="635">
      <c r="A635" s="24"/>
      <c r="B635" s="7" t="s">
        <v>24</v>
      </c>
      <c r="C635" s="10">
        <f t="shared" ref="C635:P635" si="182">C634*C634</f>
        <v>0.009324381231</v>
      </c>
      <c r="D635" s="10">
        <f t="shared" si="182"/>
        <v>0.1478654439</v>
      </c>
      <c r="E635" s="10">
        <f t="shared" si="182"/>
        <v>0</v>
      </c>
      <c r="F635" s="10">
        <f t="shared" si="182"/>
        <v>0.00002441272738</v>
      </c>
      <c r="G635" s="10">
        <f t="shared" si="182"/>
        <v>0</v>
      </c>
      <c r="H635" s="10">
        <f t="shared" si="182"/>
        <v>0.02329639889</v>
      </c>
      <c r="I635" s="10">
        <f t="shared" si="182"/>
        <v>0.002884301439</v>
      </c>
      <c r="J635" s="10">
        <f t="shared" si="182"/>
        <v>0</v>
      </c>
      <c r="K635" s="10">
        <f t="shared" si="182"/>
        <v>0</v>
      </c>
      <c r="L635" s="10">
        <f t="shared" si="182"/>
        <v>0.09463388408</v>
      </c>
      <c r="M635" s="10">
        <f t="shared" si="182"/>
        <v>0</v>
      </c>
      <c r="N635" s="10">
        <f t="shared" si="182"/>
        <v>0</v>
      </c>
      <c r="O635" s="10">
        <f t="shared" si="182"/>
        <v>0</v>
      </c>
      <c r="P635" s="10">
        <f t="shared" si="182"/>
        <v>0</v>
      </c>
      <c r="Q635" s="10">
        <f t="shared" si="181"/>
        <v>0.2780288222</v>
      </c>
      <c r="R635" s="12" t="s">
        <v>25</v>
      </c>
      <c r="S635" s="13">
        <f>Q635-D635</f>
        <v>0.1301633784</v>
      </c>
    </row>
    <row r="636">
      <c r="A636" s="24"/>
      <c r="B636" s="7" t="s">
        <v>26</v>
      </c>
      <c r="C636" s="10">
        <f>SUM(C635:P635)</f>
        <v>0.2780288222</v>
      </c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5" t="s">
        <v>27</v>
      </c>
      <c r="S636" s="8">
        <f>S634*S635</f>
        <v>1.683872375</v>
      </c>
    </row>
    <row r="637">
      <c r="A637" s="25"/>
      <c r="B637" s="16" t="s">
        <v>28</v>
      </c>
      <c r="C637" s="17">
        <f>1/C636</f>
        <v>3.596749401</v>
      </c>
      <c r="D637" s="18" t="s">
        <v>29</v>
      </c>
      <c r="E637" s="17">
        <f>S637</f>
        <v>2.683872375</v>
      </c>
      <c r="F637" s="18" t="s">
        <v>30</v>
      </c>
      <c r="G637" s="19">
        <f>1-Q635</f>
        <v>0.7219711778</v>
      </c>
      <c r="H637" s="18" t="s">
        <v>31</v>
      </c>
      <c r="I637" s="20">
        <f>D634-L634</f>
        <v>0.07690655209</v>
      </c>
      <c r="J637" s="14"/>
      <c r="K637" s="14"/>
      <c r="L637" s="14"/>
      <c r="M637" s="14"/>
      <c r="N637" s="14"/>
      <c r="O637" s="14"/>
      <c r="P637" s="14"/>
      <c r="Q637" s="14"/>
      <c r="R637" s="7" t="s">
        <v>29</v>
      </c>
      <c r="S637" s="8">
        <f>S636+1</f>
        <v>2.683872375</v>
      </c>
    </row>
    <row r="638">
      <c r="A638" s="21"/>
      <c r="B638" s="22"/>
    </row>
    <row r="639">
      <c r="A639" s="23" t="s">
        <v>135</v>
      </c>
      <c r="B639" s="3" t="s">
        <v>2</v>
      </c>
      <c r="C639" s="4" t="s">
        <v>3</v>
      </c>
      <c r="D639" s="4" t="s">
        <v>4</v>
      </c>
      <c r="E639" s="4" t="s">
        <v>5</v>
      </c>
      <c r="F639" s="4" t="s">
        <v>6</v>
      </c>
      <c r="G639" s="4" t="s">
        <v>7</v>
      </c>
      <c r="H639" s="4" t="s">
        <v>8</v>
      </c>
      <c r="I639" s="4" t="s">
        <v>9</v>
      </c>
      <c r="J639" s="4" t="s">
        <v>10</v>
      </c>
      <c r="K639" s="4" t="s">
        <v>11</v>
      </c>
      <c r="L639" s="4" t="s">
        <v>12</v>
      </c>
      <c r="M639" s="4" t="s">
        <v>13</v>
      </c>
      <c r="N639" s="4" t="s">
        <v>14</v>
      </c>
      <c r="O639" s="4" t="s">
        <v>15</v>
      </c>
      <c r="P639" s="4" t="s">
        <v>16</v>
      </c>
      <c r="Q639" s="4" t="s">
        <v>17</v>
      </c>
      <c r="R639" s="5" t="s">
        <v>18</v>
      </c>
      <c r="S639" s="6"/>
    </row>
    <row r="640">
      <c r="A640" s="24"/>
      <c r="B640" s="7" t="s">
        <v>19</v>
      </c>
      <c r="C640" s="4">
        <v>1522.0</v>
      </c>
      <c r="D640" s="4">
        <v>2089.0</v>
      </c>
      <c r="E640" s="4">
        <v>0.0</v>
      </c>
      <c r="F640" s="4">
        <v>0.0</v>
      </c>
      <c r="G640" s="4">
        <v>0.0</v>
      </c>
      <c r="H640" s="4">
        <v>67.0</v>
      </c>
      <c r="I640" s="4">
        <v>306.0</v>
      </c>
      <c r="J640" s="4">
        <v>0.0</v>
      </c>
      <c r="K640" s="4">
        <v>6.0</v>
      </c>
      <c r="L640" s="4">
        <v>19.0</v>
      </c>
      <c r="M640" s="4">
        <v>0.0</v>
      </c>
      <c r="N640" s="4">
        <v>0.0</v>
      </c>
      <c r="O640" s="4">
        <v>0.0</v>
      </c>
      <c r="P640" s="4">
        <v>0.0</v>
      </c>
      <c r="Q640" s="8">
        <f t="shared" ref="Q640:Q642" si="183">SUM(C640:P640)</f>
        <v>4009</v>
      </c>
      <c r="R640" s="4" t="s">
        <v>20</v>
      </c>
      <c r="S640" s="4" t="s">
        <v>21</v>
      </c>
    </row>
    <row r="641">
      <c r="A641" s="24"/>
      <c r="B641" s="7" t="s">
        <v>22</v>
      </c>
      <c r="C641" s="11">
        <f>C640/Q640</f>
        <v>0.379645797</v>
      </c>
      <c r="D641" s="9">
        <f>D640/Q640</f>
        <v>0.5210775755</v>
      </c>
      <c r="E641" s="10">
        <f>E640/Q640</f>
        <v>0</v>
      </c>
      <c r="F641" s="10">
        <f>F640/Q640</f>
        <v>0</v>
      </c>
      <c r="G641" s="10">
        <f>G640/Q640</f>
        <v>0</v>
      </c>
      <c r="H641" s="10">
        <f>H640/Q640</f>
        <v>0.01671239711</v>
      </c>
      <c r="I641" s="10">
        <f>I640/Q640</f>
        <v>0.07632826141</v>
      </c>
      <c r="J641" s="10">
        <f>J640/Q640</f>
        <v>0</v>
      </c>
      <c r="K641" s="10">
        <f>K640/Q640</f>
        <v>0.001496632577</v>
      </c>
      <c r="L641" s="10">
        <f>L640/Q640</f>
        <v>0.004739336493</v>
      </c>
      <c r="M641" s="10">
        <f>M640/Q640</f>
        <v>0</v>
      </c>
      <c r="N641" s="10">
        <f>N640/Q640</f>
        <v>0</v>
      </c>
      <c r="O641" s="10">
        <f>O640/Q640</f>
        <v>0</v>
      </c>
      <c r="P641" s="10">
        <f>P640/Q640</f>
        <v>0</v>
      </c>
      <c r="Q641" s="10">
        <f t="shared" si="183"/>
        <v>1</v>
      </c>
      <c r="R641" s="7" t="s">
        <v>23</v>
      </c>
      <c r="S641" s="8">
        <f>C644*C644</f>
        <v>5.621112932</v>
      </c>
    </row>
    <row r="642">
      <c r="A642" s="24"/>
      <c r="B642" s="7" t="s">
        <v>24</v>
      </c>
      <c r="C642" s="10">
        <f t="shared" ref="C642:P642" si="184">C641*C641</f>
        <v>0.1441309311</v>
      </c>
      <c r="D642" s="10">
        <f t="shared" si="184"/>
        <v>0.2715218396</v>
      </c>
      <c r="E642" s="10">
        <f t="shared" si="184"/>
        <v>0</v>
      </c>
      <c r="F642" s="10">
        <f t="shared" si="184"/>
        <v>0</v>
      </c>
      <c r="G642" s="10">
        <f t="shared" si="184"/>
        <v>0</v>
      </c>
      <c r="H642" s="10">
        <f t="shared" si="184"/>
        <v>0.000279304217</v>
      </c>
      <c r="I642" s="10">
        <f t="shared" si="184"/>
        <v>0.00582600349</v>
      </c>
      <c r="J642" s="10">
        <f t="shared" si="184"/>
        <v>0</v>
      </c>
      <c r="K642" s="10">
        <f t="shared" si="184"/>
        <v>0.00000223990907</v>
      </c>
      <c r="L642" s="10">
        <f t="shared" si="184"/>
        <v>0.00002246131039</v>
      </c>
      <c r="M642" s="10">
        <f t="shared" si="184"/>
        <v>0</v>
      </c>
      <c r="N642" s="10">
        <f t="shared" si="184"/>
        <v>0</v>
      </c>
      <c r="O642" s="10">
        <f t="shared" si="184"/>
        <v>0</v>
      </c>
      <c r="P642" s="10">
        <f t="shared" si="184"/>
        <v>0</v>
      </c>
      <c r="Q642" s="10">
        <f t="shared" si="183"/>
        <v>0.4217827797</v>
      </c>
      <c r="R642" s="12" t="s">
        <v>25</v>
      </c>
      <c r="S642" s="13">
        <f>Q642-D642</f>
        <v>0.1502609401</v>
      </c>
    </row>
    <row r="643">
      <c r="A643" s="24"/>
      <c r="B643" s="7" t="s">
        <v>26</v>
      </c>
      <c r="C643" s="10">
        <f>SUM(C642:P642)</f>
        <v>0.4217827797</v>
      </c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5" t="s">
        <v>27</v>
      </c>
      <c r="S643" s="8">
        <f>S641*S642</f>
        <v>0.8446337135</v>
      </c>
    </row>
    <row r="644">
      <c r="A644" s="25"/>
      <c r="B644" s="16" t="s">
        <v>28</v>
      </c>
      <c r="C644" s="17">
        <f>1/C643</f>
        <v>2.370888638</v>
      </c>
      <c r="D644" s="18" t="s">
        <v>29</v>
      </c>
      <c r="E644" s="17">
        <f>S644</f>
        <v>1.844633713</v>
      </c>
      <c r="F644" s="18" t="s">
        <v>30</v>
      </c>
      <c r="G644" s="19">
        <f>1-Q642</f>
        <v>0.5782172203</v>
      </c>
      <c r="H644" s="18" t="s">
        <v>31</v>
      </c>
      <c r="I644" s="20">
        <f>D641-C641</f>
        <v>0.1414317785</v>
      </c>
      <c r="J644" s="14"/>
      <c r="K644" s="14"/>
      <c r="L644" s="14"/>
      <c r="M644" s="14"/>
      <c r="N644" s="14"/>
      <c r="O644" s="14"/>
      <c r="P644" s="14"/>
      <c r="Q644" s="14"/>
      <c r="R644" s="7" t="s">
        <v>29</v>
      </c>
      <c r="S644" s="8">
        <f>S643+1</f>
        <v>1.844633713</v>
      </c>
    </row>
    <row r="645">
      <c r="A645" s="21"/>
      <c r="B645" s="22"/>
    </row>
    <row r="646">
      <c r="A646" s="23" t="s">
        <v>136</v>
      </c>
      <c r="B646" s="3" t="s">
        <v>2</v>
      </c>
      <c r="C646" s="4" t="s">
        <v>3</v>
      </c>
      <c r="D646" s="4" t="s">
        <v>4</v>
      </c>
      <c r="E646" s="4" t="s">
        <v>5</v>
      </c>
      <c r="F646" s="4" t="s">
        <v>6</v>
      </c>
      <c r="G646" s="4" t="s">
        <v>7</v>
      </c>
      <c r="H646" s="4" t="s">
        <v>8</v>
      </c>
      <c r="I646" s="4" t="s">
        <v>9</v>
      </c>
      <c r="J646" s="4" t="s">
        <v>10</v>
      </c>
      <c r="K646" s="4" t="s">
        <v>11</v>
      </c>
      <c r="L646" s="4" t="s">
        <v>12</v>
      </c>
      <c r="M646" s="4" t="s">
        <v>13</v>
      </c>
      <c r="N646" s="4" t="s">
        <v>14</v>
      </c>
      <c r="O646" s="4" t="s">
        <v>15</v>
      </c>
      <c r="P646" s="4" t="s">
        <v>16</v>
      </c>
      <c r="Q646" s="4" t="s">
        <v>17</v>
      </c>
      <c r="R646" s="5" t="s">
        <v>18</v>
      </c>
      <c r="S646" s="6"/>
    </row>
    <row r="647">
      <c r="A647" s="24"/>
      <c r="B647" s="7" t="s">
        <v>19</v>
      </c>
      <c r="C647" s="4">
        <v>3074.0</v>
      </c>
      <c r="D647" s="4">
        <v>3149.0</v>
      </c>
      <c r="E647" s="4">
        <v>549.0</v>
      </c>
      <c r="F647" s="4">
        <v>0.0</v>
      </c>
      <c r="G647" s="4">
        <v>0.0</v>
      </c>
      <c r="H647" s="4">
        <v>2339.0</v>
      </c>
      <c r="I647" s="4">
        <v>4101.0</v>
      </c>
      <c r="J647" s="4">
        <v>0.0</v>
      </c>
      <c r="K647" s="4">
        <v>0.0</v>
      </c>
      <c r="L647" s="4">
        <v>669.0</v>
      </c>
      <c r="M647" s="4">
        <v>0.0</v>
      </c>
      <c r="N647" s="4">
        <v>0.0</v>
      </c>
      <c r="O647" s="4">
        <v>0.0</v>
      </c>
      <c r="P647" s="4">
        <v>0.0</v>
      </c>
      <c r="Q647" s="8">
        <f t="shared" ref="Q647:Q649" si="185">SUM(C647:P647)</f>
        <v>13881</v>
      </c>
      <c r="R647" s="4" t="s">
        <v>20</v>
      </c>
      <c r="S647" s="4" t="s">
        <v>21</v>
      </c>
    </row>
    <row r="648">
      <c r="A648" s="24"/>
      <c r="B648" s="7" t="s">
        <v>22</v>
      </c>
      <c r="C648" s="10">
        <f>C647/Q647</f>
        <v>0.2214537858</v>
      </c>
      <c r="D648" s="11">
        <f>D647/Q647</f>
        <v>0.2268568547</v>
      </c>
      <c r="E648" s="10">
        <f>E647/Q647</f>
        <v>0.03955046466</v>
      </c>
      <c r="F648" s="10">
        <f>F647/Q647</f>
        <v>0</v>
      </c>
      <c r="G648" s="10">
        <f>G647/Q647</f>
        <v>0</v>
      </c>
      <c r="H648" s="10">
        <f>H647/Q647</f>
        <v>0.1685037101</v>
      </c>
      <c r="I648" s="9">
        <f>I647/Q647</f>
        <v>0.2954398098</v>
      </c>
      <c r="J648" s="10">
        <f>J647/Q647</f>
        <v>0</v>
      </c>
      <c r="K648" s="10">
        <f>K647/Q647</f>
        <v>0</v>
      </c>
      <c r="L648" s="10">
        <f>L647/Q647</f>
        <v>0.04819537497</v>
      </c>
      <c r="M648" s="10">
        <f>M647/Q647</f>
        <v>0</v>
      </c>
      <c r="N648" s="10">
        <f>N647/Q647</f>
        <v>0</v>
      </c>
      <c r="O648" s="10">
        <f>O647/Q647</f>
        <v>0</v>
      </c>
      <c r="P648" s="10">
        <f>P647/Q647</f>
        <v>0</v>
      </c>
      <c r="Q648" s="10">
        <f t="shared" si="185"/>
        <v>1</v>
      </c>
      <c r="R648" s="7" t="s">
        <v>23</v>
      </c>
      <c r="S648" s="8">
        <f>C651*C651</f>
        <v>20.64782263</v>
      </c>
    </row>
    <row r="649">
      <c r="A649" s="24"/>
      <c r="B649" s="7" t="s">
        <v>24</v>
      </c>
      <c r="C649" s="10">
        <f t="shared" ref="C649:P649" si="186">C648*C648</f>
        <v>0.04904177922</v>
      </c>
      <c r="D649" s="10">
        <f t="shared" si="186"/>
        <v>0.05146403252</v>
      </c>
      <c r="E649" s="10">
        <f t="shared" si="186"/>
        <v>0.001564239255</v>
      </c>
      <c r="F649" s="10">
        <f t="shared" si="186"/>
        <v>0</v>
      </c>
      <c r="G649" s="10">
        <f t="shared" si="186"/>
        <v>0</v>
      </c>
      <c r="H649" s="10">
        <f t="shared" si="186"/>
        <v>0.02839350032</v>
      </c>
      <c r="I649" s="10">
        <f t="shared" si="186"/>
        <v>0.08728468122</v>
      </c>
      <c r="J649" s="10">
        <f t="shared" si="186"/>
        <v>0</v>
      </c>
      <c r="K649" s="10">
        <f t="shared" si="186"/>
        <v>0</v>
      </c>
      <c r="L649" s="10">
        <f t="shared" si="186"/>
        <v>0.002322794169</v>
      </c>
      <c r="M649" s="10">
        <f t="shared" si="186"/>
        <v>0</v>
      </c>
      <c r="N649" s="10">
        <f t="shared" si="186"/>
        <v>0</v>
      </c>
      <c r="O649" s="10">
        <f t="shared" si="186"/>
        <v>0</v>
      </c>
      <c r="P649" s="10">
        <f t="shared" si="186"/>
        <v>0</v>
      </c>
      <c r="Q649" s="10">
        <f t="shared" si="185"/>
        <v>0.2200710267</v>
      </c>
      <c r="R649" s="12" t="s">
        <v>25</v>
      </c>
      <c r="S649" s="13">
        <f>Q649-I649</f>
        <v>0.1327863455</v>
      </c>
    </row>
    <row r="650">
      <c r="A650" s="24"/>
      <c r="B650" s="7" t="s">
        <v>26</v>
      </c>
      <c r="C650" s="10">
        <f>SUM(C649:P649)</f>
        <v>0.2200710267</v>
      </c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5" t="s">
        <v>27</v>
      </c>
      <c r="S650" s="8">
        <f>S648*S649</f>
        <v>2.741748909</v>
      </c>
    </row>
    <row r="651">
      <c r="A651" s="25"/>
      <c r="B651" s="16" t="s">
        <v>28</v>
      </c>
      <c r="C651" s="17">
        <f>1/C650</f>
        <v>4.543987525</v>
      </c>
      <c r="D651" s="18" t="s">
        <v>29</v>
      </c>
      <c r="E651" s="17">
        <f>S651</f>
        <v>3.741748909</v>
      </c>
      <c r="F651" s="18" t="s">
        <v>30</v>
      </c>
      <c r="G651" s="19">
        <f>1-Q649</f>
        <v>0.7799289733</v>
      </c>
      <c r="H651" s="18" t="s">
        <v>31</v>
      </c>
      <c r="I651" s="20">
        <f>I648-D648</f>
        <v>0.06858295512</v>
      </c>
      <c r="J651" s="14"/>
      <c r="K651" s="14"/>
      <c r="L651" s="14"/>
      <c r="M651" s="14"/>
      <c r="N651" s="14"/>
      <c r="O651" s="14"/>
      <c r="P651" s="14"/>
      <c r="Q651" s="14"/>
      <c r="R651" s="7" t="s">
        <v>29</v>
      </c>
      <c r="S651" s="8">
        <f>S650+1</f>
        <v>3.741748909</v>
      </c>
    </row>
    <row r="652">
      <c r="A652" s="21"/>
      <c r="B652" s="22"/>
    </row>
    <row r="653">
      <c r="A653" s="23" t="s">
        <v>137</v>
      </c>
      <c r="B653" s="3" t="s">
        <v>2</v>
      </c>
      <c r="C653" s="4" t="s">
        <v>3</v>
      </c>
      <c r="D653" s="4" t="s">
        <v>4</v>
      </c>
      <c r="E653" s="4" t="s">
        <v>5</v>
      </c>
      <c r="F653" s="4" t="s">
        <v>6</v>
      </c>
      <c r="G653" s="4" t="s">
        <v>7</v>
      </c>
      <c r="H653" s="4" t="s">
        <v>8</v>
      </c>
      <c r="I653" s="4" t="s">
        <v>9</v>
      </c>
      <c r="J653" s="4" t="s">
        <v>10</v>
      </c>
      <c r="K653" s="4" t="s">
        <v>11</v>
      </c>
      <c r="L653" s="4" t="s">
        <v>12</v>
      </c>
      <c r="M653" s="4" t="s">
        <v>13</v>
      </c>
      <c r="N653" s="4" t="s">
        <v>14</v>
      </c>
      <c r="O653" s="4" t="s">
        <v>15</v>
      </c>
      <c r="P653" s="4" t="s">
        <v>16</v>
      </c>
      <c r="Q653" s="4" t="s">
        <v>17</v>
      </c>
      <c r="R653" s="5" t="s">
        <v>18</v>
      </c>
      <c r="S653" s="6"/>
    </row>
    <row r="654">
      <c r="A654" s="24"/>
      <c r="B654" s="7" t="s">
        <v>19</v>
      </c>
      <c r="C654" s="4">
        <v>1731.0</v>
      </c>
      <c r="D654" s="4">
        <v>732.0</v>
      </c>
      <c r="E654" s="4">
        <v>0.0</v>
      </c>
      <c r="F654" s="4">
        <v>1799.0</v>
      </c>
      <c r="G654" s="4">
        <v>733.0</v>
      </c>
      <c r="H654" s="4">
        <v>1043.0</v>
      </c>
      <c r="I654" s="4">
        <v>164.0</v>
      </c>
      <c r="J654" s="4">
        <v>0.0</v>
      </c>
      <c r="K654" s="4">
        <v>0.0</v>
      </c>
      <c r="L654" s="4">
        <v>22.0</v>
      </c>
      <c r="M654" s="4">
        <v>0.0</v>
      </c>
      <c r="N654" s="4">
        <v>0.0</v>
      </c>
      <c r="O654" s="4">
        <v>9.0</v>
      </c>
      <c r="P654" s="4">
        <v>0.0</v>
      </c>
      <c r="Q654" s="8">
        <f t="shared" ref="Q654:Q656" si="187">SUM(C654:P654)</f>
        <v>6233</v>
      </c>
      <c r="R654" s="4" t="s">
        <v>20</v>
      </c>
      <c r="S654" s="4" t="s">
        <v>21</v>
      </c>
    </row>
    <row r="655">
      <c r="A655" s="24"/>
      <c r="B655" s="7" t="s">
        <v>22</v>
      </c>
      <c r="C655" s="11">
        <f>C654/Q654</f>
        <v>0.2777153858</v>
      </c>
      <c r="D655" s="10">
        <f>D654/Q654</f>
        <v>0.1174394353</v>
      </c>
      <c r="E655" s="10">
        <f>E654/Q654</f>
        <v>0</v>
      </c>
      <c r="F655" s="9">
        <f>F654/Q654</f>
        <v>0.2886250602</v>
      </c>
      <c r="G655" s="10">
        <f>G654/Q654</f>
        <v>0.1175998717</v>
      </c>
      <c r="H655" s="10">
        <f>H654/Q654</f>
        <v>0.1673351516</v>
      </c>
      <c r="I655" s="10">
        <f>I654/Q654</f>
        <v>0.02631156746</v>
      </c>
      <c r="J655" s="10">
        <f>J654/Q654</f>
        <v>0</v>
      </c>
      <c r="K655" s="10">
        <f>K654/Q654</f>
        <v>0</v>
      </c>
      <c r="L655" s="10">
        <f>L654/Q654</f>
        <v>0.003529600513</v>
      </c>
      <c r="M655" s="10">
        <f>M654/Q654</f>
        <v>0</v>
      </c>
      <c r="N655" s="10">
        <f>N654/Q654</f>
        <v>0</v>
      </c>
      <c r="O655" s="10">
        <f>O654/Q654</f>
        <v>0.001443927483</v>
      </c>
      <c r="P655" s="10">
        <f>P654/Q654</f>
        <v>0</v>
      </c>
      <c r="Q655" s="10">
        <f t="shared" si="187"/>
        <v>1</v>
      </c>
      <c r="R655" s="7" t="s">
        <v>23</v>
      </c>
      <c r="S655" s="8">
        <f>C658*C658</f>
        <v>21.28345312</v>
      </c>
    </row>
    <row r="656">
      <c r="A656" s="24"/>
      <c r="B656" s="7" t="s">
        <v>24</v>
      </c>
      <c r="C656" s="10">
        <f t="shared" ref="C656:P656" si="188">C655*C655</f>
        <v>0.07712583554</v>
      </c>
      <c r="D656" s="10">
        <f t="shared" si="188"/>
        <v>0.01379202096</v>
      </c>
      <c r="E656" s="10">
        <f t="shared" si="188"/>
        <v>0</v>
      </c>
      <c r="F656" s="10">
        <f t="shared" si="188"/>
        <v>0.08330442535</v>
      </c>
      <c r="G656" s="10">
        <f t="shared" si="188"/>
        <v>0.01382972981</v>
      </c>
      <c r="H656" s="10">
        <f t="shared" si="188"/>
        <v>0.02800105297</v>
      </c>
      <c r="I656" s="10">
        <f t="shared" si="188"/>
        <v>0.0006922985824</v>
      </c>
      <c r="J656" s="10">
        <f t="shared" si="188"/>
        <v>0</v>
      </c>
      <c r="K656" s="10">
        <f t="shared" si="188"/>
        <v>0</v>
      </c>
      <c r="L656" s="10">
        <f t="shared" si="188"/>
        <v>0.00001245807978</v>
      </c>
      <c r="M656" s="10">
        <f t="shared" si="188"/>
        <v>0</v>
      </c>
      <c r="N656" s="10">
        <f t="shared" si="188"/>
        <v>0</v>
      </c>
      <c r="O656" s="10">
        <f t="shared" si="188"/>
        <v>0.000002084926575</v>
      </c>
      <c r="P656" s="10">
        <f t="shared" si="188"/>
        <v>0</v>
      </c>
      <c r="Q656" s="10">
        <f t="shared" si="187"/>
        <v>0.2167599062</v>
      </c>
      <c r="R656" s="12" t="s">
        <v>25</v>
      </c>
      <c r="S656" s="13">
        <f>Q656-F656</f>
        <v>0.1334554809</v>
      </c>
    </row>
    <row r="657">
      <c r="A657" s="24"/>
      <c r="B657" s="7" t="s">
        <v>26</v>
      </c>
      <c r="C657" s="10">
        <f>SUM(C656:P656)</f>
        <v>0.2167599062</v>
      </c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5" t="s">
        <v>27</v>
      </c>
      <c r="S657" s="8">
        <f>S655*S656</f>
        <v>2.84039347</v>
      </c>
    </row>
    <row r="658">
      <c r="A658" s="25"/>
      <c r="B658" s="16" t="s">
        <v>28</v>
      </c>
      <c r="C658" s="17">
        <f>1/C657</f>
        <v>4.613399302</v>
      </c>
      <c r="D658" s="18" t="s">
        <v>29</v>
      </c>
      <c r="E658" s="17">
        <f>S658</f>
        <v>3.84039347</v>
      </c>
      <c r="F658" s="18" t="s">
        <v>30</v>
      </c>
      <c r="G658" s="19">
        <f>1-Q656</f>
        <v>0.7832400938</v>
      </c>
      <c r="H658" s="18" t="s">
        <v>31</v>
      </c>
      <c r="I658" s="20">
        <f>F655-C655</f>
        <v>0.01090967431</v>
      </c>
      <c r="J658" s="14"/>
      <c r="K658" s="14"/>
      <c r="L658" s="14"/>
      <c r="M658" s="14"/>
      <c r="N658" s="14"/>
      <c r="O658" s="14"/>
      <c r="P658" s="14"/>
      <c r="Q658" s="14"/>
      <c r="R658" s="7" t="s">
        <v>29</v>
      </c>
      <c r="S658" s="8">
        <f>S657+1</f>
        <v>3.84039347</v>
      </c>
    </row>
    <row r="659">
      <c r="A659" s="21"/>
      <c r="B659" s="22"/>
    </row>
    <row r="660">
      <c r="A660" s="23" t="s">
        <v>138</v>
      </c>
      <c r="B660" s="3" t="s">
        <v>2</v>
      </c>
      <c r="C660" s="4" t="s">
        <v>3</v>
      </c>
      <c r="D660" s="4" t="s">
        <v>4</v>
      </c>
      <c r="E660" s="4" t="s">
        <v>5</v>
      </c>
      <c r="F660" s="4" t="s">
        <v>6</v>
      </c>
      <c r="G660" s="4" t="s">
        <v>7</v>
      </c>
      <c r="H660" s="4" t="s">
        <v>8</v>
      </c>
      <c r="I660" s="4" t="s">
        <v>9</v>
      </c>
      <c r="J660" s="4" t="s">
        <v>10</v>
      </c>
      <c r="K660" s="4" t="s">
        <v>11</v>
      </c>
      <c r="L660" s="4" t="s">
        <v>12</v>
      </c>
      <c r="M660" s="4" t="s">
        <v>13</v>
      </c>
      <c r="N660" s="4" t="s">
        <v>14</v>
      </c>
      <c r="O660" s="4" t="s">
        <v>15</v>
      </c>
      <c r="P660" s="4" t="s">
        <v>139</v>
      </c>
      <c r="Q660" s="4" t="s">
        <v>17</v>
      </c>
      <c r="R660" s="5" t="s">
        <v>18</v>
      </c>
      <c r="S660" s="6"/>
    </row>
    <row r="661">
      <c r="A661" s="24"/>
      <c r="B661" s="47" t="s">
        <v>19</v>
      </c>
      <c r="C661" s="4">
        <v>19233.0</v>
      </c>
      <c r="D661" s="4">
        <v>7813.0</v>
      </c>
      <c r="E661" s="4">
        <v>229.0</v>
      </c>
      <c r="F661" s="4">
        <v>2422.0</v>
      </c>
      <c r="G661" s="4">
        <v>0.0</v>
      </c>
      <c r="H661" s="4">
        <v>5712.0</v>
      </c>
      <c r="I661" s="4">
        <v>2973.0</v>
      </c>
      <c r="J661" s="4">
        <v>0.0</v>
      </c>
      <c r="K661" s="4">
        <v>2792.0</v>
      </c>
      <c r="L661" s="4">
        <v>6565.0</v>
      </c>
      <c r="M661" s="4">
        <v>219.0</v>
      </c>
      <c r="N661" s="4">
        <v>155.0</v>
      </c>
      <c r="O661" s="4">
        <v>457.0</v>
      </c>
      <c r="P661" s="4">
        <v>6583.0</v>
      </c>
      <c r="Q661" s="8">
        <f t="shared" ref="Q661:Q663" si="189">SUM(C661:P661)</f>
        <v>55153</v>
      </c>
      <c r="R661" s="4" t="s">
        <v>20</v>
      </c>
      <c r="S661" s="4" t="s">
        <v>21</v>
      </c>
    </row>
    <row r="662">
      <c r="A662" s="24"/>
      <c r="B662" s="47" t="s">
        <v>22</v>
      </c>
      <c r="C662" s="9">
        <f>C661/Q661</f>
        <v>0.3487208311</v>
      </c>
      <c r="D662" s="11">
        <f>D661/Q661</f>
        <v>0.1416604718</v>
      </c>
      <c r="E662" s="10">
        <f>E661/Q661</f>
        <v>0.004152086015</v>
      </c>
      <c r="F662" s="10">
        <f>F661/Q661</f>
        <v>0.04391420231</v>
      </c>
      <c r="G662" s="10">
        <f>G661/Q661</f>
        <v>0</v>
      </c>
      <c r="H662" s="10">
        <f>H661/Q661</f>
        <v>0.1035664424</v>
      </c>
      <c r="I662" s="10">
        <f>I661/Q661</f>
        <v>0.05390459268</v>
      </c>
      <c r="J662" s="10">
        <f>J661/Q661</f>
        <v>0</v>
      </c>
      <c r="K662" s="10">
        <f>K661/Q661</f>
        <v>0.0506228129</v>
      </c>
      <c r="L662" s="10">
        <f>L661/Q661</f>
        <v>0.1190325096</v>
      </c>
      <c r="M662" s="10">
        <f>M661/Q661</f>
        <v>0.003970772215</v>
      </c>
      <c r="N662" s="10">
        <f>N661/Q661</f>
        <v>0.002810363897</v>
      </c>
      <c r="O662" s="10">
        <f>O661/Q661</f>
        <v>0.008286040651</v>
      </c>
      <c r="P662" s="10">
        <f>P661/Q661</f>
        <v>0.1193588744</v>
      </c>
      <c r="Q662" s="10">
        <f t="shared" si="189"/>
        <v>1</v>
      </c>
      <c r="R662" s="7" t="s">
        <v>23</v>
      </c>
      <c r="S662" s="8">
        <f>C665*C665</f>
        <v>28.19679701</v>
      </c>
    </row>
    <row r="663">
      <c r="A663" s="24"/>
      <c r="B663" s="47" t="s">
        <v>24</v>
      </c>
      <c r="C663" s="10">
        <f t="shared" ref="C663:P663" si="190">C662*C662</f>
        <v>0.1216062181</v>
      </c>
      <c r="D663" s="10">
        <f t="shared" si="190"/>
        <v>0.02006768926</v>
      </c>
      <c r="E663" s="10">
        <f t="shared" si="190"/>
        <v>0.00001723981828</v>
      </c>
      <c r="F663" s="10">
        <f t="shared" si="190"/>
        <v>0.001928457165</v>
      </c>
      <c r="G663" s="10">
        <f t="shared" si="190"/>
        <v>0</v>
      </c>
      <c r="H663" s="10">
        <f t="shared" si="190"/>
        <v>0.010726008</v>
      </c>
      <c r="I663" s="10">
        <f t="shared" si="190"/>
        <v>0.002905705112</v>
      </c>
      <c r="J663" s="10">
        <f t="shared" si="190"/>
        <v>0</v>
      </c>
      <c r="K663" s="10">
        <f t="shared" si="190"/>
        <v>0.002562669186</v>
      </c>
      <c r="L663" s="10">
        <f t="shared" si="190"/>
        <v>0.01416873833</v>
      </c>
      <c r="M663" s="10">
        <f t="shared" si="190"/>
        <v>0.00001576703199</v>
      </c>
      <c r="N663" s="10">
        <f t="shared" si="190"/>
        <v>0.000007898145232</v>
      </c>
      <c r="O663" s="10">
        <f t="shared" si="190"/>
        <v>0.00006865846966</v>
      </c>
      <c r="P663" s="10">
        <f t="shared" si="190"/>
        <v>0.0142465409</v>
      </c>
      <c r="Q663" s="10">
        <f t="shared" si="189"/>
        <v>0.1883215895</v>
      </c>
      <c r="R663" s="12" t="s">
        <v>25</v>
      </c>
      <c r="S663" s="13">
        <f>Q663-C663</f>
        <v>0.06671537142</v>
      </c>
    </row>
    <row r="664">
      <c r="A664" s="24"/>
      <c r="B664" s="47" t="s">
        <v>26</v>
      </c>
      <c r="C664" s="10">
        <f>SUM(C663:P663)</f>
        <v>0.1883215895</v>
      </c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5" t="s">
        <v>27</v>
      </c>
      <c r="S664" s="8">
        <f>S662*S663</f>
        <v>1.881159785</v>
      </c>
    </row>
    <row r="665">
      <c r="A665" s="25"/>
      <c r="B665" s="48" t="s">
        <v>28</v>
      </c>
      <c r="C665" s="17">
        <f>1/C664</f>
        <v>5.310065631</v>
      </c>
      <c r="D665" s="18" t="s">
        <v>29</v>
      </c>
      <c r="E665" s="17">
        <f>S665</f>
        <v>2.881159785</v>
      </c>
      <c r="F665" s="18" t="s">
        <v>30</v>
      </c>
      <c r="G665" s="19">
        <f>1-Q663</f>
        <v>0.8116784105</v>
      </c>
      <c r="H665" s="18" t="s">
        <v>31</v>
      </c>
      <c r="I665" s="20">
        <f>C662-D662</f>
        <v>0.2070603594</v>
      </c>
      <c r="J665" s="14"/>
      <c r="K665" s="14"/>
      <c r="L665" s="14"/>
      <c r="M665" s="14"/>
      <c r="N665" s="14"/>
      <c r="O665" s="14"/>
      <c r="P665" s="14"/>
      <c r="Q665" s="14"/>
      <c r="R665" s="7" t="s">
        <v>29</v>
      </c>
      <c r="S665" s="8">
        <f>S664+1</f>
        <v>2.881159785</v>
      </c>
    </row>
    <row r="666">
      <c r="A666" s="21"/>
      <c r="B666" s="22"/>
    </row>
    <row r="667">
      <c r="A667" s="23" t="s">
        <v>140</v>
      </c>
      <c r="B667" s="3" t="s">
        <v>2</v>
      </c>
      <c r="C667" s="4" t="s">
        <v>3</v>
      </c>
      <c r="D667" s="4" t="s">
        <v>4</v>
      </c>
      <c r="E667" s="4" t="s">
        <v>5</v>
      </c>
      <c r="F667" s="4" t="s">
        <v>6</v>
      </c>
      <c r="G667" s="4" t="s">
        <v>7</v>
      </c>
      <c r="H667" s="4" t="s">
        <v>8</v>
      </c>
      <c r="I667" s="4" t="s">
        <v>9</v>
      </c>
      <c r="J667" s="4" t="s">
        <v>10</v>
      </c>
      <c r="K667" s="4" t="s">
        <v>11</v>
      </c>
      <c r="L667" s="4" t="s">
        <v>12</v>
      </c>
      <c r="M667" s="4" t="s">
        <v>13</v>
      </c>
      <c r="N667" s="4" t="s">
        <v>14</v>
      </c>
      <c r="O667" s="4" t="s">
        <v>15</v>
      </c>
      <c r="P667" s="4" t="s">
        <v>141</v>
      </c>
      <c r="Q667" s="4" t="s">
        <v>142</v>
      </c>
      <c r="R667" s="4" t="s">
        <v>17</v>
      </c>
      <c r="S667" s="26" t="s">
        <v>47</v>
      </c>
      <c r="T667" s="6"/>
    </row>
    <row r="668">
      <c r="A668" s="24"/>
      <c r="B668" s="47" t="s">
        <v>19</v>
      </c>
      <c r="C668" s="4">
        <v>3849.0</v>
      </c>
      <c r="D668" s="4">
        <v>1425.0</v>
      </c>
      <c r="E668" s="4">
        <v>0.0</v>
      </c>
      <c r="F668" s="4">
        <v>410.0</v>
      </c>
      <c r="G668" s="4">
        <v>291.0</v>
      </c>
      <c r="H668" s="4">
        <v>2834.0</v>
      </c>
      <c r="I668" s="4">
        <v>2720.0</v>
      </c>
      <c r="J668" s="4">
        <v>0.0</v>
      </c>
      <c r="K668" s="4">
        <v>314.0</v>
      </c>
      <c r="L668" s="4">
        <v>1162.0</v>
      </c>
      <c r="M668" s="4">
        <v>1281.0</v>
      </c>
      <c r="N668" s="4">
        <v>179.0</v>
      </c>
      <c r="O668" s="4">
        <v>24.0</v>
      </c>
      <c r="P668" s="4">
        <v>1550.0</v>
      </c>
      <c r="Q668" s="4">
        <v>631.0</v>
      </c>
      <c r="R668" s="4">
        <f t="shared" ref="R668:R670" si="191">SUM(C668:Q668)</f>
        <v>16670</v>
      </c>
      <c r="S668" s="4" t="s">
        <v>20</v>
      </c>
      <c r="T668" s="4" t="s">
        <v>21</v>
      </c>
    </row>
    <row r="669">
      <c r="A669" s="24"/>
      <c r="B669" s="47" t="s">
        <v>22</v>
      </c>
      <c r="C669" s="9">
        <f>C668/R668</f>
        <v>0.2308938212</v>
      </c>
      <c r="D669" s="10">
        <f>D668/R668</f>
        <v>0.08548290342</v>
      </c>
      <c r="E669" s="10">
        <f>E668/R668</f>
        <v>0</v>
      </c>
      <c r="F669" s="10">
        <f>F668/R668</f>
        <v>0.02459508098</v>
      </c>
      <c r="G669" s="10">
        <f>G668/R668</f>
        <v>0.0174565087</v>
      </c>
      <c r="H669" s="11">
        <f>H668/R668</f>
        <v>0.1700059988</v>
      </c>
      <c r="I669" s="10">
        <f>I668/R668</f>
        <v>0.1631673665</v>
      </c>
      <c r="J669" s="10">
        <f>J668/R668</f>
        <v>0</v>
      </c>
      <c r="K669" s="10">
        <f>K668/R668</f>
        <v>0.01883623275</v>
      </c>
      <c r="L669" s="10">
        <f>L668/R668</f>
        <v>0.06970605879</v>
      </c>
      <c r="M669" s="10">
        <f>M668/R668</f>
        <v>0.07684463107</v>
      </c>
      <c r="N669" s="10">
        <f>N668/R668</f>
        <v>0.01073785243</v>
      </c>
      <c r="O669" s="10">
        <f>O668/R668</f>
        <v>0.001439712058</v>
      </c>
      <c r="P669" s="10">
        <f>P668/R668</f>
        <v>0.09298140372</v>
      </c>
      <c r="Q669" s="10">
        <f>Q668/R668</f>
        <v>0.03785242951</v>
      </c>
      <c r="R669" s="27">
        <f t="shared" si="191"/>
        <v>1</v>
      </c>
      <c r="S669" s="4" t="s">
        <v>48</v>
      </c>
      <c r="T669" s="8">
        <f>C672*C672</f>
        <v>52.23019588</v>
      </c>
    </row>
    <row r="670">
      <c r="A670" s="24"/>
      <c r="B670" s="47" t="s">
        <v>24</v>
      </c>
      <c r="C670" s="10">
        <f t="shared" ref="C670:Q670" si="192">C669*C669</f>
        <v>0.05331195668</v>
      </c>
      <c r="D670" s="10">
        <f t="shared" si="192"/>
        <v>0.007307326777</v>
      </c>
      <c r="E670" s="10">
        <f t="shared" si="192"/>
        <v>0</v>
      </c>
      <c r="F670" s="10">
        <f t="shared" si="192"/>
        <v>0.0006049180086</v>
      </c>
      <c r="G670" s="10">
        <f t="shared" si="192"/>
        <v>0.0003047296959</v>
      </c>
      <c r="H670" s="10">
        <f t="shared" si="192"/>
        <v>0.02890203963</v>
      </c>
      <c r="I670" s="10">
        <f t="shared" si="192"/>
        <v>0.0266235895</v>
      </c>
      <c r="J670" s="10">
        <f t="shared" si="192"/>
        <v>0</v>
      </c>
      <c r="K670" s="10">
        <f t="shared" si="192"/>
        <v>0.0003548036643</v>
      </c>
      <c r="L670" s="10">
        <f t="shared" si="192"/>
        <v>0.004858934632</v>
      </c>
      <c r="M670" s="10">
        <f t="shared" si="192"/>
        <v>0.005905097325</v>
      </c>
      <c r="N670" s="10">
        <f t="shared" si="192"/>
        <v>0.0001153014748</v>
      </c>
      <c r="O670" s="10">
        <f t="shared" si="192"/>
        <v>0.000002072770809</v>
      </c>
      <c r="P670" s="10">
        <f t="shared" si="192"/>
        <v>0.008645541438</v>
      </c>
      <c r="Q670" s="10">
        <f t="shared" si="192"/>
        <v>0.00143280642</v>
      </c>
      <c r="R670" s="28">
        <f t="shared" si="191"/>
        <v>0.138369118</v>
      </c>
      <c r="S670" s="29" t="s">
        <v>25</v>
      </c>
      <c r="T670" s="13">
        <f>R670-C670</f>
        <v>0.08505716133</v>
      </c>
    </row>
    <row r="671">
      <c r="A671" s="24"/>
      <c r="B671" s="47" t="s">
        <v>26</v>
      </c>
      <c r="C671" s="10">
        <f>SUM(C670:Q670)</f>
        <v>0.138369118</v>
      </c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30"/>
      <c r="S671" s="29" t="s">
        <v>27</v>
      </c>
      <c r="T671" s="8">
        <f>T669*T670</f>
        <v>4.442552198</v>
      </c>
    </row>
    <row r="672">
      <c r="A672" s="25"/>
      <c r="B672" s="48" t="s">
        <v>28</v>
      </c>
      <c r="C672" s="17">
        <f>1/C671</f>
        <v>7.227046138</v>
      </c>
      <c r="D672" s="18" t="s">
        <v>29</v>
      </c>
      <c r="E672" s="17">
        <f>T672</f>
        <v>5.442552198</v>
      </c>
      <c r="F672" s="18" t="s">
        <v>30</v>
      </c>
      <c r="G672" s="19">
        <f>1-R670</f>
        <v>0.861630882</v>
      </c>
      <c r="H672" s="18" t="s">
        <v>31</v>
      </c>
      <c r="I672" s="20">
        <f>C669-H669</f>
        <v>0.06088782244</v>
      </c>
      <c r="J672" s="14"/>
      <c r="K672" s="14"/>
      <c r="L672" s="14"/>
      <c r="M672" s="14"/>
      <c r="N672" s="14"/>
      <c r="O672" s="14"/>
      <c r="P672" s="14"/>
      <c r="Q672" s="14"/>
      <c r="R672" s="31"/>
      <c r="S672" s="4" t="s">
        <v>29</v>
      </c>
      <c r="T672" s="8">
        <f>T671+1</f>
        <v>5.442552198</v>
      </c>
    </row>
    <row r="673">
      <c r="A673" s="21"/>
      <c r="B673" s="22"/>
    </row>
    <row r="674">
      <c r="A674" s="23" t="s">
        <v>143</v>
      </c>
      <c r="B674" s="3" t="s">
        <v>2</v>
      </c>
      <c r="C674" s="4" t="s">
        <v>3</v>
      </c>
      <c r="D674" s="4" t="s">
        <v>4</v>
      </c>
      <c r="E674" s="4" t="s">
        <v>5</v>
      </c>
      <c r="F674" s="4" t="s">
        <v>6</v>
      </c>
      <c r="G674" s="4" t="s">
        <v>7</v>
      </c>
      <c r="H674" s="4" t="s">
        <v>8</v>
      </c>
      <c r="I674" s="4" t="s">
        <v>9</v>
      </c>
      <c r="J674" s="4" t="s">
        <v>10</v>
      </c>
      <c r="K674" s="4" t="s">
        <v>11</v>
      </c>
      <c r="L674" s="4" t="s">
        <v>12</v>
      </c>
      <c r="M674" s="4" t="s">
        <v>13</v>
      </c>
      <c r="N674" s="4" t="s">
        <v>14</v>
      </c>
      <c r="O674" s="4" t="s">
        <v>15</v>
      </c>
      <c r="P674" s="4" t="s">
        <v>16</v>
      </c>
      <c r="Q674" s="4" t="s">
        <v>17</v>
      </c>
      <c r="R674" s="5" t="s">
        <v>18</v>
      </c>
      <c r="S674" s="6"/>
    </row>
    <row r="675">
      <c r="A675" s="24"/>
      <c r="B675" s="7" t="s">
        <v>19</v>
      </c>
      <c r="C675" s="4">
        <v>0.0</v>
      </c>
      <c r="D675" s="4">
        <v>165.0</v>
      </c>
      <c r="E675" s="4">
        <v>0.0</v>
      </c>
      <c r="F675" s="4">
        <v>127.0</v>
      </c>
      <c r="G675" s="4">
        <v>0.0</v>
      </c>
      <c r="H675" s="4">
        <v>2765.0</v>
      </c>
      <c r="I675" s="4">
        <v>2174.0</v>
      </c>
      <c r="J675" s="4">
        <v>0.0</v>
      </c>
      <c r="K675" s="4">
        <v>0.0</v>
      </c>
      <c r="L675" s="4">
        <v>0.0</v>
      </c>
      <c r="M675" s="4">
        <v>0.0</v>
      </c>
      <c r="N675" s="4">
        <v>0.0</v>
      </c>
      <c r="O675" s="4">
        <v>0.0</v>
      </c>
      <c r="P675" s="4">
        <v>0.0</v>
      </c>
      <c r="Q675" s="8">
        <f t="shared" ref="Q675:Q677" si="193">SUM(C675:P675)</f>
        <v>5231</v>
      </c>
      <c r="R675" s="4" t="s">
        <v>20</v>
      </c>
      <c r="S675" s="4" t="s">
        <v>21</v>
      </c>
    </row>
    <row r="676">
      <c r="A676" s="24"/>
      <c r="B676" s="7" t="s">
        <v>22</v>
      </c>
      <c r="C676" s="10">
        <f>C675/Q675</f>
        <v>0</v>
      </c>
      <c r="D676" s="10">
        <f>D675/Q675</f>
        <v>0.03154272606</v>
      </c>
      <c r="E676" s="10">
        <f>E675/Q675</f>
        <v>0</v>
      </c>
      <c r="F676" s="10">
        <f>F675/Q675</f>
        <v>0.02427834066</v>
      </c>
      <c r="G676" s="10">
        <f>G675/Q675</f>
        <v>0</v>
      </c>
      <c r="H676" s="9">
        <f>H675/Q675</f>
        <v>0.5285796215</v>
      </c>
      <c r="I676" s="11">
        <f>I675/Q675</f>
        <v>0.4155993118</v>
      </c>
      <c r="J676" s="10">
        <f>J675/Q675</f>
        <v>0</v>
      </c>
      <c r="K676" s="10">
        <f>K675/Q675</f>
        <v>0</v>
      </c>
      <c r="L676" s="10">
        <f>L675/Q675</f>
        <v>0</v>
      </c>
      <c r="M676" s="10">
        <f>M675/Q675</f>
        <v>0</v>
      </c>
      <c r="N676" s="10">
        <f>N675/Q675</f>
        <v>0</v>
      </c>
      <c r="O676" s="10">
        <f>O675/Q675</f>
        <v>0</v>
      </c>
      <c r="P676" s="10">
        <f>P675/Q675</f>
        <v>0</v>
      </c>
      <c r="Q676" s="10">
        <f t="shared" si="193"/>
        <v>1</v>
      </c>
      <c r="R676" s="7" t="s">
        <v>23</v>
      </c>
      <c r="S676" s="8">
        <f>C679*C679</f>
        <v>4.857978372</v>
      </c>
    </row>
    <row r="677">
      <c r="A677" s="24"/>
      <c r="B677" s="7" t="s">
        <v>24</v>
      </c>
      <c r="C677" s="10">
        <f t="shared" ref="C677:P677" si="194">C676*C676</f>
        <v>0</v>
      </c>
      <c r="D677" s="10">
        <f t="shared" si="194"/>
        <v>0.0009949435671</v>
      </c>
      <c r="E677" s="10">
        <f t="shared" si="194"/>
        <v>0</v>
      </c>
      <c r="F677" s="10">
        <f t="shared" si="194"/>
        <v>0.0005894378253</v>
      </c>
      <c r="G677" s="10">
        <f t="shared" si="194"/>
        <v>0</v>
      </c>
      <c r="H677" s="10">
        <f t="shared" si="194"/>
        <v>0.2793964163</v>
      </c>
      <c r="I677" s="10">
        <f t="shared" si="194"/>
        <v>0.172722788</v>
      </c>
      <c r="J677" s="10">
        <f t="shared" si="194"/>
        <v>0</v>
      </c>
      <c r="K677" s="10">
        <f t="shared" si="194"/>
        <v>0</v>
      </c>
      <c r="L677" s="10">
        <f t="shared" si="194"/>
        <v>0</v>
      </c>
      <c r="M677" s="10">
        <f t="shared" si="194"/>
        <v>0</v>
      </c>
      <c r="N677" s="10">
        <f t="shared" si="194"/>
        <v>0</v>
      </c>
      <c r="O677" s="10">
        <f t="shared" si="194"/>
        <v>0</v>
      </c>
      <c r="P677" s="10">
        <f t="shared" si="194"/>
        <v>0</v>
      </c>
      <c r="Q677" s="10">
        <f t="shared" si="193"/>
        <v>0.4537035856</v>
      </c>
      <c r="R677" s="12" t="s">
        <v>25</v>
      </c>
      <c r="S677" s="13">
        <f>Q677-H677</f>
        <v>0.1743071694</v>
      </c>
    </row>
    <row r="678">
      <c r="A678" s="24"/>
      <c r="B678" s="7" t="s">
        <v>26</v>
      </c>
      <c r="C678" s="10">
        <f>SUM(C677:P677)</f>
        <v>0.4537035856</v>
      </c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5" t="s">
        <v>27</v>
      </c>
      <c r="S678" s="8">
        <f>S676*S677</f>
        <v>0.8467804589</v>
      </c>
    </row>
    <row r="679">
      <c r="A679" s="25"/>
      <c r="B679" s="16" t="s">
        <v>28</v>
      </c>
      <c r="C679" s="17">
        <f>1/C678</f>
        <v>2.204082206</v>
      </c>
      <c r="D679" s="18" t="s">
        <v>29</v>
      </c>
      <c r="E679" s="17">
        <f>S679</f>
        <v>1.846780459</v>
      </c>
      <c r="F679" s="18" t="s">
        <v>30</v>
      </c>
      <c r="G679" s="19">
        <f>1-Q677</f>
        <v>0.5462964144</v>
      </c>
      <c r="H679" s="18" t="s">
        <v>31</v>
      </c>
      <c r="I679" s="20">
        <f>H676-I676</f>
        <v>0.1129803097</v>
      </c>
      <c r="J679" s="14"/>
      <c r="K679" s="14"/>
      <c r="L679" s="14"/>
      <c r="M679" s="14"/>
      <c r="N679" s="14"/>
      <c r="O679" s="14"/>
      <c r="P679" s="14"/>
      <c r="Q679" s="14"/>
      <c r="R679" s="7" t="s">
        <v>29</v>
      </c>
      <c r="S679" s="8">
        <f>S678+1</f>
        <v>1.846780459</v>
      </c>
    </row>
    <row r="680">
      <c r="A680" s="21"/>
      <c r="B680" s="22"/>
    </row>
    <row r="681">
      <c r="A681" s="23" t="s">
        <v>144</v>
      </c>
      <c r="B681" s="3" t="s">
        <v>2</v>
      </c>
      <c r="C681" s="4" t="s">
        <v>3</v>
      </c>
      <c r="D681" s="4" t="s">
        <v>4</v>
      </c>
      <c r="E681" s="4" t="s">
        <v>5</v>
      </c>
      <c r="F681" s="4" t="s">
        <v>6</v>
      </c>
      <c r="G681" s="4" t="s">
        <v>7</v>
      </c>
      <c r="H681" s="4" t="s">
        <v>8</v>
      </c>
      <c r="I681" s="4" t="s">
        <v>9</v>
      </c>
      <c r="J681" s="4" t="s">
        <v>10</v>
      </c>
      <c r="K681" s="4" t="s">
        <v>11</v>
      </c>
      <c r="L681" s="4" t="s">
        <v>12</v>
      </c>
      <c r="M681" s="4" t="s">
        <v>13</v>
      </c>
      <c r="N681" s="4" t="s">
        <v>14</v>
      </c>
      <c r="O681" s="4" t="s">
        <v>15</v>
      </c>
      <c r="P681" s="4" t="s">
        <v>16</v>
      </c>
      <c r="Q681" s="4" t="s">
        <v>17</v>
      </c>
      <c r="R681" s="5" t="s">
        <v>18</v>
      </c>
      <c r="S681" s="6"/>
    </row>
    <row r="682">
      <c r="A682" s="24"/>
      <c r="B682" s="7" t="s">
        <v>19</v>
      </c>
      <c r="C682" s="4">
        <v>524.0</v>
      </c>
      <c r="D682" s="4">
        <v>3227.0</v>
      </c>
      <c r="E682" s="4">
        <v>0.0</v>
      </c>
      <c r="F682" s="4">
        <v>0.0</v>
      </c>
      <c r="G682" s="4">
        <v>1086.0</v>
      </c>
      <c r="H682" s="4">
        <v>3997.0</v>
      </c>
      <c r="I682" s="4">
        <v>0.0</v>
      </c>
      <c r="J682" s="4">
        <v>0.0</v>
      </c>
      <c r="K682" s="4">
        <v>0.0</v>
      </c>
      <c r="L682" s="4">
        <v>130.0</v>
      </c>
      <c r="M682" s="4">
        <v>0.0</v>
      </c>
      <c r="N682" s="4">
        <v>0.0</v>
      </c>
      <c r="O682" s="4">
        <v>32.0</v>
      </c>
      <c r="P682" s="4">
        <v>0.0</v>
      </c>
      <c r="Q682" s="8">
        <f t="shared" ref="Q682:Q684" si="195">SUM(C682:P682)</f>
        <v>8996</v>
      </c>
      <c r="R682" s="4" t="s">
        <v>20</v>
      </c>
      <c r="S682" s="4" t="s">
        <v>21</v>
      </c>
    </row>
    <row r="683">
      <c r="A683" s="24"/>
      <c r="B683" s="7" t="s">
        <v>22</v>
      </c>
      <c r="C683" s="10">
        <f>C682/Q682</f>
        <v>0.05824811027</v>
      </c>
      <c r="D683" s="11">
        <f>D682/Q682</f>
        <v>0.3587149844</v>
      </c>
      <c r="E683" s="10">
        <f>E682/Q682</f>
        <v>0</v>
      </c>
      <c r="F683" s="10">
        <f>F682/Q682</f>
        <v>0</v>
      </c>
      <c r="G683" s="10">
        <f>G682/Q682</f>
        <v>0.1207203201</v>
      </c>
      <c r="H683" s="9">
        <f>H682/Q682</f>
        <v>0.4443085816</v>
      </c>
      <c r="I683" s="10">
        <f>I682/Q682</f>
        <v>0</v>
      </c>
      <c r="J683" s="10">
        <f>J682/Q682</f>
        <v>0</v>
      </c>
      <c r="K683" s="10">
        <f>K682/Q682</f>
        <v>0</v>
      </c>
      <c r="L683" s="10">
        <f>L682/Q682</f>
        <v>0.01445086705</v>
      </c>
      <c r="M683" s="10">
        <f>M682/Q682</f>
        <v>0</v>
      </c>
      <c r="N683" s="10">
        <f>N682/Q682</f>
        <v>0</v>
      </c>
      <c r="O683" s="10">
        <f>O682/Q682</f>
        <v>0.003557136505</v>
      </c>
      <c r="P683" s="10">
        <f>P682/Q682</f>
        <v>0</v>
      </c>
      <c r="Q683" s="10">
        <f t="shared" si="195"/>
        <v>1</v>
      </c>
      <c r="R683" s="7" t="s">
        <v>23</v>
      </c>
      <c r="S683" s="8">
        <f>C686*C686</f>
        <v>8.437054536</v>
      </c>
    </row>
    <row r="684">
      <c r="A684" s="24"/>
      <c r="B684" s="7" t="s">
        <v>24</v>
      </c>
      <c r="C684" s="10">
        <f t="shared" ref="C684:P684" si="196">C683*C683</f>
        <v>0.00339284235</v>
      </c>
      <c r="D684" s="10">
        <f t="shared" si="196"/>
        <v>0.1286764401</v>
      </c>
      <c r="E684" s="10">
        <f t="shared" si="196"/>
        <v>0</v>
      </c>
      <c r="F684" s="10">
        <f t="shared" si="196"/>
        <v>0</v>
      </c>
      <c r="G684" s="10">
        <f t="shared" si="196"/>
        <v>0.0145733957</v>
      </c>
      <c r="H684" s="10">
        <f t="shared" si="196"/>
        <v>0.1974101157</v>
      </c>
      <c r="I684" s="10">
        <f t="shared" si="196"/>
        <v>0</v>
      </c>
      <c r="J684" s="10">
        <f t="shared" si="196"/>
        <v>0</v>
      </c>
      <c r="K684" s="10">
        <f t="shared" si="196"/>
        <v>0</v>
      </c>
      <c r="L684" s="10">
        <f t="shared" si="196"/>
        <v>0.0002088275586</v>
      </c>
      <c r="M684" s="10">
        <f t="shared" si="196"/>
        <v>0</v>
      </c>
      <c r="N684" s="10">
        <f t="shared" si="196"/>
        <v>0</v>
      </c>
      <c r="O684" s="10">
        <f t="shared" si="196"/>
        <v>0.00001265322012</v>
      </c>
      <c r="P684" s="10">
        <f t="shared" si="196"/>
        <v>0</v>
      </c>
      <c r="Q684" s="10">
        <f t="shared" si="195"/>
        <v>0.3442742746</v>
      </c>
      <c r="R684" s="12" t="s">
        <v>25</v>
      </c>
      <c r="S684" s="13">
        <f>Q684-H684</f>
        <v>0.1468641589</v>
      </c>
    </row>
    <row r="685">
      <c r="A685" s="24"/>
      <c r="B685" s="7" t="s">
        <v>26</v>
      </c>
      <c r="C685" s="10">
        <f>SUM(C684:P684)</f>
        <v>0.3442742746</v>
      </c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5" t="s">
        <v>27</v>
      </c>
      <c r="S685" s="8">
        <f>S683*S684</f>
        <v>1.239100918</v>
      </c>
    </row>
    <row r="686">
      <c r="A686" s="25"/>
      <c r="B686" s="16" t="s">
        <v>28</v>
      </c>
      <c r="C686" s="17">
        <f>1/C685</f>
        <v>2.90466083</v>
      </c>
      <c r="D686" s="18" t="s">
        <v>29</v>
      </c>
      <c r="E686" s="17">
        <f>S686</f>
        <v>2.239100918</v>
      </c>
      <c r="F686" s="18" t="s">
        <v>30</v>
      </c>
      <c r="G686" s="19">
        <f>1-Q684</f>
        <v>0.6557257254</v>
      </c>
      <c r="H686" s="18" t="s">
        <v>31</v>
      </c>
      <c r="I686" s="20">
        <f>H683-D683</f>
        <v>0.08559359715</v>
      </c>
      <c r="J686" s="14"/>
      <c r="K686" s="14"/>
      <c r="L686" s="14"/>
      <c r="M686" s="14"/>
      <c r="N686" s="14"/>
      <c r="O686" s="14"/>
      <c r="P686" s="14"/>
      <c r="Q686" s="14"/>
      <c r="R686" s="7" t="s">
        <v>29</v>
      </c>
      <c r="S686" s="8">
        <f>S685+1</f>
        <v>2.239100918</v>
      </c>
    </row>
    <row r="687">
      <c r="A687" s="21"/>
      <c r="B687" s="22"/>
    </row>
    <row r="688">
      <c r="A688" s="23" t="s">
        <v>145</v>
      </c>
      <c r="B688" s="3" t="s">
        <v>2</v>
      </c>
      <c r="C688" s="4" t="s">
        <v>3</v>
      </c>
      <c r="D688" s="4" t="s">
        <v>4</v>
      </c>
      <c r="E688" s="4" t="s">
        <v>5</v>
      </c>
      <c r="F688" s="4" t="s">
        <v>6</v>
      </c>
      <c r="G688" s="4" t="s">
        <v>7</v>
      </c>
      <c r="H688" s="4" t="s">
        <v>8</v>
      </c>
      <c r="I688" s="4" t="s">
        <v>9</v>
      </c>
      <c r="J688" s="4" t="s">
        <v>10</v>
      </c>
      <c r="K688" s="4" t="s">
        <v>11</v>
      </c>
      <c r="L688" s="4" t="s">
        <v>12</v>
      </c>
      <c r="M688" s="4" t="s">
        <v>13</v>
      </c>
      <c r="N688" s="4" t="s">
        <v>14</v>
      </c>
      <c r="O688" s="4" t="s">
        <v>15</v>
      </c>
      <c r="P688" s="4" t="s">
        <v>16</v>
      </c>
      <c r="Q688" s="4" t="s">
        <v>17</v>
      </c>
      <c r="R688" s="5" t="s">
        <v>18</v>
      </c>
      <c r="S688" s="6"/>
    </row>
    <row r="689">
      <c r="A689" s="24"/>
      <c r="B689" s="47" t="s">
        <v>19</v>
      </c>
      <c r="C689" s="4">
        <v>10026.0</v>
      </c>
      <c r="D689" s="4">
        <v>6780.0</v>
      </c>
      <c r="E689" s="4">
        <v>1433.0</v>
      </c>
      <c r="F689" s="4">
        <v>1922.0</v>
      </c>
      <c r="G689" s="4">
        <v>3486.0</v>
      </c>
      <c r="H689" s="4">
        <v>65982.0</v>
      </c>
      <c r="I689" s="4">
        <v>37739.0</v>
      </c>
      <c r="J689" s="4">
        <v>0.0</v>
      </c>
      <c r="K689" s="4">
        <v>3415.0</v>
      </c>
      <c r="L689" s="4">
        <v>2765.0</v>
      </c>
      <c r="M689" s="4">
        <v>3801.0</v>
      </c>
      <c r="N689" s="4">
        <v>1000.0</v>
      </c>
      <c r="O689" s="4">
        <v>934.0</v>
      </c>
      <c r="P689" s="4">
        <v>0.0</v>
      </c>
      <c r="Q689" s="8">
        <f t="shared" ref="Q689:Q691" si="197">SUM(C689:P689)</f>
        <v>139283</v>
      </c>
      <c r="R689" s="4" t="s">
        <v>20</v>
      </c>
      <c r="S689" s="4" t="s">
        <v>21</v>
      </c>
    </row>
    <row r="690">
      <c r="A690" s="24"/>
      <c r="B690" s="47" t="s">
        <v>22</v>
      </c>
      <c r="C690" s="10">
        <f>C689/Q689</f>
        <v>0.07198294121</v>
      </c>
      <c r="D690" s="10">
        <f>D689/Q689</f>
        <v>0.04867787167</v>
      </c>
      <c r="E690" s="10">
        <f>E689/Q689</f>
        <v>0.01028840562</v>
      </c>
      <c r="F690" s="10">
        <f>F689/Q689</f>
        <v>0.01379924327</v>
      </c>
      <c r="G690" s="10">
        <f>G689/Q689</f>
        <v>0.02502818004</v>
      </c>
      <c r="H690" s="9">
        <f>H689/Q689</f>
        <v>0.4737261547</v>
      </c>
      <c r="I690" s="11">
        <f>I689/Q689</f>
        <v>0.2709519468</v>
      </c>
      <c r="J690" s="10">
        <f>J689/Q689</f>
        <v>0</v>
      </c>
      <c r="K690" s="10">
        <f>K689/Q689</f>
        <v>0.02451842651</v>
      </c>
      <c r="L690" s="10">
        <f>L689/Q689</f>
        <v>0.0198516689</v>
      </c>
      <c r="M690" s="10">
        <f>M689/Q689</f>
        <v>0.02728976257</v>
      </c>
      <c r="N690" s="10">
        <f>N689/Q689</f>
        <v>0.00717962709</v>
      </c>
      <c r="O690" s="10">
        <f>O689/Q689</f>
        <v>0.006705771702</v>
      </c>
      <c r="P690" s="10">
        <f>P689/Q689</f>
        <v>0</v>
      </c>
      <c r="Q690" s="10">
        <f t="shared" si="197"/>
        <v>1</v>
      </c>
      <c r="R690" s="7" t="s">
        <v>23</v>
      </c>
      <c r="S690" s="8">
        <f>C693*C693</f>
        <v>10.53171566</v>
      </c>
    </row>
    <row r="691">
      <c r="A691" s="24"/>
      <c r="B691" s="47" t="s">
        <v>24</v>
      </c>
      <c r="C691" s="10">
        <f t="shared" ref="C691:P691" si="198">C690*C690</f>
        <v>0.005181543825</v>
      </c>
      <c r="D691" s="10">
        <f t="shared" si="198"/>
        <v>0.00236953519</v>
      </c>
      <c r="E691" s="10">
        <f t="shared" si="198"/>
        <v>0.0001058512902</v>
      </c>
      <c r="F691" s="10">
        <f t="shared" si="198"/>
        <v>0.0001904191148</v>
      </c>
      <c r="G691" s="10">
        <f t="shared" si="198"/>
        <v>0.0006264097959</v>
      </c>
      <c r="H691" s="10">
        <f t="shared" si="198"/>
        <v>0.2244164696</v>
      </c>
      <c r="I691" s="10">
        <f t="shared" si="198"/>
        <v>0.07341495745</v>
      </c>
      <c r="J691" s="10">
        <f t="shared" si="198"/>
        <v>0</v>
      </c>
      <c r="K691" s="10">
        <f t="shared" si="198"/>
        <v>0.0006011532387</v>
      </c>
      <c r="L691" s="10">
        <f t="shared" si="198"/>
        <v>0.0003940887583</v>
      </c>
      <c r="M691" s="10">
        <f t="shared" si="198"/>
        <v>0.0007447311411</v>
      </c>
      <c r="N691" s="10">
        <f t="shared" si="198"/>
        <v>0.00005154704515</v>
      </c>
      <c r="O691" s="10">
        <f t="shared" si="198"/>
        <v>0.00004496737412</v>
      </c>
      <c r="P691" s="10">
        <f t="shared" si="198"/>
        <v>0</v>
      </c>
      <c r="Q691" s="10">
        <f t="shared" si="197"/>
        <v>0.3081416738</v>
      </c>
      <c r="R691" s="12" t="s">
        <v>25</v>
      </c>
      <c r="S691" s="13">
        <f>Q691-H691</f>
        <v>0.08372520422</v>
      </c>
    </row>
    <row r="692">
      <c r="A692" s="24"/>
      <c r="B692" s="47" t="s">
        <v>26</v>
      </c>
      <c r="C692" s="10">
        <f>SUM(C691:P691)</f>
        <v>0.3081416738</v>
      </c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5" t="s">
        <v>27</v>
      </c>
      <c r="S692" s="8">
        <f>S690*S691</f>
        <v>0.8817700445</v>
      </c>
    </row>
    <row r="693">
      <c r="A693" s="25"/>
      <c r="B693" s="48" t="s">
        <v>28</v>
      </c>
      <c r="C693" s="17">
        <f>1/C692</f>
        <v>3.245260492</v>
      </c>
      <c r="D693" s="18" t="s">
        <v>29</v>
      </c>
      <c r="E693" s="17">
        <f>S693</f>
        <v>1.881770044</v>
      </c>
      <c r="F693" s="18" t="s">
        <v>30</v>
      </c>
      <c r="G693" s="19">
        <f>1-Q691</f>
        <v>0.6918583262</v>
      </c>
      <c r="H693" s="18" t="s">
        <v>31</v>
      </c>
      <c r="I693" s="20">
        <f>H690-I690</f>
        <v>0.2027742079</v>
      </c>
      <c r="J693" s="14"/>
      <c r="K693" s="14"/>
      <c r="L693" s="14"/>
      <c r="M693" s="14"/>
      <c r="N693" s="14"/>
      <c r="O693" s="14"/>
      <c r="P693" s="14"/>
      <c r="Q693" s="14"/>
      <c r="R693" s="7" t="s">
        <v>29</v>
      </c>
      <c r="S693" s="8">
        <f>S692+1</f>
        <v>1.881770044</v>
      </c>
    </row>
    <row r="694">
      <c r="A694" s="21"/>
      <c r="B694" s="22"/>
    </row>
    <row r="695">
      <c r="A695" s="23" t="s">
        <v>146</v>
      </c>
      <c r="B695" s="3" t="s">
        <v>2</v>
      </c>
      <c r="C695" s="4" t="s">
        <v>3</v>
      </c>
      <c r="D695" s="4" t="s">
        <v>4</v>
      </c>
      <c r="E695" s="4" t="s">
        <v>5</v>
      </c>
      <c r="F695" s="4" t="s">
        <v>6</v>
      </c>
      <c r="G695" s="4" t="s">
        <v>7</v>
      </c>
      <c r="H695" s="4" t="s">
        <v>8</v>
      </c>
      <c r="I695" s="4" t="s">
        <v>9</v>
      </c>
      <c r="J695" s="4" t="s">
        <v>10</v>
      </c>
      <c r="K695" s="4" t="s">
        <v>11</v>
      </c>
      <c r="L695" s="4" t="s">
        <v>12</v>
      </c>
      <c r="M695" s="4" t="s">
        <v>13</v>
      </c>
      <c r="N695" s="4" t="s">
        <v>14</v>
      </c>
      <c r="O695" s="4" t="s">
        <v>15</v>
      </c>
      <c r="P695" s="4" t="s">
        <v>16</v>
      </c>
      <c r="Q695" s="4" t="s">
        <v>17</v>
      </c>
      <c r="R695" s="5" t="s">
        <v>18</v>
      </c>
      <c r="S695" s="6"/>
    </row>
    <row r="696">
      <c r="A696" s="24"/>
      <c r="B696" s="7" t="s">
        <v>19</v>
      </c>
      <c r="C696" s="4">
        <v>0.0</v>
      </c>
      <c r="D696" s="4">
        <v>2690.0</v>
      </c>
      <c r="E696" s="4">
        <v>0.0</v>
      </c>
      <c r="F696" s="4">
        <v>0.0</v>
      </c>
      <c r="G696" s="4">
        <v>0.0</v>
      </c>
      <c r="H696" s="4">
        <v>1953.0</v>
      </c>
      <c r="I696" s="4">
        <v>407.0</v>
      </c>
      <c r="J696" s="4">
        <v>0.0</v>
      </c>
      <c r="K696" s="4">
        <v>30.0</v>
      </c>
      <c r="L696" s="4">
        <v>106.0</v>
      </c>
      <c r="M696" s="4">
        <v>0.0</v>
      </c>
      <c r="N696" s="4">
        <v>0.0</v>
      </c>
      <c r="O696" s="4">
        <v>0.0</v>
      </c>
      <c r="P696" s="4">
        <v>0.0</v>
      </c>
      <c r="Q696" s="8">
        <f t="shared" ref="Q696:Q698" si="199">SUM(C696:P696)</f>
        <v>5186</v>
      </c>
      <c r="R696" s="4" t="s">
        <v>20</v>
      </c>
      <c r="S696" s="4" t="s">
        <v>21</v>
      </c>
    </row>
    <row r="697">
      <c r="A697" s="24"/>
      <c r="B697" s="7" t="s">
        <v>22</v>
      </c>
      <c r="C697" s="10">
        <f>C696/Q696</f>
        <v>0</v>
      </c>
      <c r="D697" s="9">
        <f>D696/Q696</f>
        <v>0.5187042036</v>
      </c>
      <c r="E697" s="10">
        <f>E696/Q696</f>
        <v>0</v>
      </c>
      <c r="F697" s="10">
        <f>F696/Q696</f>
        <v>0</v>
      </c>
      <c r="G697" s="10">
        <f>G696/Q696</f>
        <v>0</v>
      </c>
      <c r="H697" s="11">
        <f>H696/Q696</f>
        <v>0.3765908214</v>
      </c>
      <c r="I697" s="10">
        <f>I696/Q696</f>
        <v>0.07848052449</v>
      </c>
      <c r="J697" s="10">
        <f>J696/Q696</f>
        <v>0</v>
      </c>
      <c r="K697" s="10">
        <f>K696/Q696</f>
        <v>0.005784805245</v>
      </c>
      <c r="L697" s="10">
        <f>L696/Q696</f>
        <v>0.0204396452</v>
      </c>
      <c r="M697" s="10">
        <f>M696/Q696</f>
        <v>0</v>
      </c>
      <c r="N697" s="10">
        <f>N696/Q696</f>
        <v>0</v>
      </c>
      <c r="O697" s="10">
        <f>O696/Q696</f>
        <v>0</v>
      </c>
      <c r="P697" s="10">
        <f>P696/Q696</f>
        <v>0</v>
      </c>
      <c r="Q697" s="10">
        <f t="shared" si="199"/>
        <v>1</v>
      </c>
      <c r="R697" s="7" t="s">
        <v>23</v>
      </c>
      <c r="S697" s="8">
        <f>C700*C700</f>
        <v>5.737437532</v>
      </c>
    </row>
    <row r="698">
      <c r="A698" s="24"/>
      <c r="B698" s="7" t="s">
        <v>24</v>
      </c>
      <c r="C698" s="10">
        <f t="shared" ref="C698:P698" si="200">C697*C697</f>
        <v>0</v>
      </c>
      <c r="D698" s="10">
        <f t="shared" si="200"/>
        <v>0.2690540509</v>
      </c>
      <c r="E698" s="10">
        <f t="shared" si="200"/>
        <v>0</v>
      </c>
      <c r="F698" s="10">
        <f t="shared" si="200"/>
        <v>0</v>
      </c>
      <c r="G698" s="10">
        <f t="shared" si="200"/>
        <v>0</v>
      </c>
      <c r="H698" s="10">
        <f t="shared" si="200"/>
        <v>0.1418206468</v>
      </c>
      <c r="I698" s="10">
        <f t="shared" si="200"/>
        <v>0.006159192724</v>
      </c>
      <c r="J698" s="10">
        <f t="shared" si="200"/>
        <v>0</v>
      </c>
      <c r="K698" s="10">
        <f t="shared" si="200"/>
        <v>0.00003346397172</v>
      </c>
      <c r="L698" s="10">
        <f t="shared" si="200"/>
        <v>0.0004177790958</v>
      </c>
      <c r="M698" s="10">
        <f t="shared" si="200"/>
        <v>0</v>
      </c>
      <c r="N698" s="10">
        <f t="shared" si="200"/>
        <v>0</v>
      </c>
      <c r="O698" s="10">
        <f t="shared" si="200"/>
        <v>0</v>
      </c>
      <c r="P698" s="10">
        <f t="shared" si="200"/>
        <v>0</v>
      </c>
      <c r="Q698" s="10">
        <f t="shared" si="199"/>
        <v>0.4174851334</v>
      </c>
      <c r="R698" s="12" t="s">
        <v>25</v>
      </c>
      <c r="S698" s="13">
        <f>Q698-D698</f>
        <v>0.1484310826</v>
      </c>
    </row>
    <row r="699">
      <c r="A699" s="24"/>
      <c r="B699" s="7" t="s">
        <v>26</v>
      </c>
      <c r="C699" s="10">
        <f>SUM(C698:P698)</f>
        <v>0.4174851334</v>
      </c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5" t="s">
        <v>27</v>
      </c>
      <c r="S699" s="8">
        <f>S697*S698</f>
        <v>0.8516140642</v>
      </c>
    </row>
    <row r="700">
      <c r="A700" s="25"/>
      <c r="B700" s="16" t="s">
        <v>28</v>
      </c>
      <c r="C700" s="17">
        <f>1/C699</f>
        <v>2.395294874</v>
      </c>
      <c r="D700" s="18" t="s">
        <v>29</v>
      </c>
      <c r="E700" s="17">
        <f>S700</f>
        <v>1.851614064</v>
      </c>
      <c r="F700" s="18" t="s">
        <v>30</v>
      </c>
      <c r="G700" s="19">
        <f>1-Q698</f>
        <v>0.5825148666</v>
      </c>
      <c r="H700" s="18" t="s">
        <v>31</v>
      </c>
      <c r="I700" s="20">
        <f>D697-H697</f>
        <v>0.1421133822</v>
      </c>
      <c r="J700" s="14"/>
      <c r="K700" s="14"/>
      <c r="L700" s="14"/>
      <c r="M700" s="14"/>
      <c r="N700" s="14"/>
      <c r="O700" s="14"/>
      <c r="P700" s="14"/>
      <c r="Q700" s="14"/>
      <c r="R700" s="7" t="s">
        <v>29</v>
      </c>
      <c r="S700" s="8">
        <f>S699+1</f>
        <v>1.851614064</v>
      </c>
    </row>
    <row r="701">
      <c r="A701" s="21"/>
      <c r="B701" s="22"/>
    </row>
    <row r="702">
      <c r="A702" s="23" t="s">
        <v>147</v>
      </c>
      <c r="B702" s="3" t="s">
        <v>2</v>
      </c>
      <c r="C702" s="4" t="s">
        <v>3</v>
      </c>
      <c r="D702" s="4" t="s">
        <v>4</v>
      </c>
      <c r="E702" s="4" t="s">
        <v>5</v>
      </c>
      <c r="F702" s="4" t="s">
        <v>6</v>
      </c>
      <c r="G702" s="4" t="s">
        <v>7</v>
      </c>
      <c r="H702" s="4" t="s">
        <v>8</v>
      </c>
      <c r="I702" s="4" t="s">
        <v>9</v>
      </c>
      <c r="J702" s="4" t="s">
        <v>10</v>
      </c>
      <c r="K702" s="4" t="s">
        <v>11</v>
      </c>
      <c r="L702" s="4" t="s">
        <v>12</v>
      </c>
      <c r="M702" s="4" t="s">
        <v>13</v>
      </c>
      <c r="N702" s="4" t="s">
        <v>14</v>
      </c>
      <c r="O702" s="4" t="s">
        <v>15</v>
      </c>
      <c r="P702" s="4" t="s">
        <v>16</v>
      </c>
      <c r="Q702" s="4" t="s">
        <v>17</v>
      </c>
      <c r="R702" s="5" t="s">
        <v>18</v>
      </c>
      <c r="S702" s="6"/>
    </row>
    <row r="703">
      <c r="A703" s="24"/>
      <c r="B703" s="7" t="s">
        <v>19</v>
      </c>
      <c r="C703" s="4">
        <v>0.0</v>
      </c>
      <c r="D703" s="4">
        <v>188.0</v>
      </c>
      <c r="E703" s="4">
        <v>262.0</v>
      </c>
      <c r="F703" s="4">
        <v>248.0</v>
      </c>
      <c r="G703" s="4">
        <v>0.0</v>
      </c>
      <c r="H703" s="4">
        <v>8120.0</v>
      </c>
      <c r="I703" s="4">
        <v>4479.0</v>
      </c>
      <c r="J703" s="4">
        <v>0.0</v>
      </c>
      <c r="K703" s="4">
        <v>0.0</v>
      </c>
      <c r="L703" s="4">
        <v>1314.0</v>
      </c>
      <c r="M703" s="4">
        <v>0.0</v>
      </c>
      <c r="N703" s="4">
        <v>0.0</v>
      </c>
      <c r="O703" s="4">
        <v>0.0</v>
      </c>
      <c r="P703" s="4">
        <v>0.0</v>
      </c>
      <c r="Q703" s="8">
        <f t="shared" ref="Q703:Q705" si="201">SUM(C703:P703)</f>
        <v>14611</v>
      </c>
      <c r="R703" s="4" t="s">
        <v>20</v>
      </c>
      <c r="S703" s="4" t="s">
        <v>21</v>
      </c>
    </row>
    <row r="704">
      <c r="A704" s="24"/>
      <c r="B704" s="7" t="s">
        <v>22</v>
      </c>
      <c r="C704" s="10">
        <f>C703/Q703</f>
        <v>0</v>
      </c>
      <c r="D704" s="10">
        <f>D703/Q703</f>
        <v>0.012867018</v>
      </c>
      <c r="E704" s="10">
        <f>E703/Q703</f>
        <v>0.0179316953</v>
      </c>
      <c r="F704" s="10">
        <f>F703/Q703</f>
        <v>0.01697351311</v>
      </c>
      <c r="G704" s="10">
        <f>G703/Q703</f>
        <v>0</v>
      </c>
      <c r="H704" s="9">
        <f>H703/Q703</f>
        <v>0.5557456711</v>
      </c>
      <c r="I704" s="11">
        <f>I703/Q703</f>
        <v>0.3065498597</v>
      </c>
      <c r="J704" s="10">
        <f>J703/Q703</f>
        <v>0</v>
      </c>
      <c r="K704" s="10">
        <f>K703/Q703</f>
        <v>0</v>
      </c>
      <c r="L704" s="10">
        <f>L703/Q703</f>
        <v>0.08993224283</v>
      </c>
      <c r="M704" s="10">
        <f>M703/Q703</f>
        <v>0</v>
      </c>
      <c r="N704" s="10">
        <f>N703/Q703</f>
        <v>0</v>
      </c>
      <c r="O704" s="10">
        <f>O703/Q703</f>
        <v>0</v>
      </c>
      <c r="P704" s="10">
        <f>P703/Q703</f>
        <v>0</v>
      </c>
      <c r="Q704" s="10">
        <f t="shared" si="201"/>
        <v>1</v>
      </c>
      <c r="R704" s="7" t="s">
        <v>23</v>
      </c>
      <c r="S704" s="8">
        <f>C707*C707</f>
        <v>5.900126204</v>
      </c>
    </row>
    <row r="705">
      <c r="A705" s="24"/>
      <c r="B705" s="7" t="s">
        <v>24</v>
      </c>
      <c r="C705" s="10">
        <f t="shared" ref="C705:P705" si="202">C704*C704</f>
        <v>0</v>
      </c>
      <c r="D705" s="10">
        <f t="shared" si="202"/>
        <v>0.0001655601522</v>
      </c>
      <c r="E705" s="10">
        <f t="shared" si="202"/>
        <v>0.0003215456963</v>
      </c>
      <c r="F705" s="10">
        <f t="shared" si="202"/>
        <v>0.0002881001472</v>
      </c>
      <c r="G705" s="10">
        <f t="shared" si="202"/>
        <v>0</v>
      </c>
      <c r="H705" s="10">
        <f t="shared" si="202"/>
        <v>0.3088532509</v>
      </c>
      <c r="I705" s="10">
        <f t="shared" si="202"/>
        <v>0.09397281648</v>
      </c>
      <c r="J705" s="10">
        <f t="shared" si="202"/>
        <v>0</v>
      </c>
      <c r="K705" s="10">
        <f t="shared" si="202"/>
        <v>0</v>
      </c>
      <c r="L705" s="10">
        <f t="shared" si="202"/>
        <v>0.008087808301</v>
      </c>
      <c r="M705" s="10">
        <f t="shared" si="202"/>
        <v>0</v>
      </c>
      <c r="N705" s="10">
        <f t="shared" si="202"/>
        <v>0</v>
      </c>
      <c r="O705" s="10">
        <f t="shared" si="202"/>
        <v>0</v>
      </c>
      <c r="P705" s="10">
        <f t="shared" si="202"/>
        <v>0</v>
      </c>
      <c r="Q705" s="10">
        <f t="shared" si="201"/>
        <v>0.4116890817</v>
      </c>
      <c r="R705" s="12" t="s">
        <v>25</v>
      </c>
      <c r="S705" s="13">
        <f>Q705-H705</f>
        <v>0.1028358308</v>
      </c>
    </row>
    <row r="706">
      <c r="A706" s="24"/>
      <c r="B706" s="7" t="s">
        <v>26</v>
      </c>
      <c r="C706" s="10">
        <f>SUM(C705:P705)</f>
        <v>0.4116890817</v>
      </c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5" t="s">
        <v>27</v>
      </c>
      <c r="S706" s="8">
        <f>S704*S705</f>
        <v>0.6067443799</v>
      </c>
    </row>
    <row r="707">
      <c r="A707" s="25"/>
      <c r="B707" s="16" t="s">
        <v>28</v>
      </c>
      <c r="C707" s="17">
        <f>1/C706</f>
        <v>2.429017539</v>
      </c>
      <c r="D707" s="18" t="s">
        <v>29</v>
      </c>
      <c r="E707" s="17">
        <f>S707</f>
        <v>1.60674438</v>
      </c>
      <c r="F707" s="18" t="s">
        <v>30</v>
      </c>
      <c r="G707" s="19">
        <f>1-Q705</f>
        <v>0.5883109183</v>
      </c>
      <c r="H707" s="18" t="s">
        <v>31</v>
      </c>
      <c r="I707" s="20">
        <f>H704-I704</f>
        <v>0.2491958114</v>
      </c>
      <c r="J707" s="14"/>
      <c r="K707" s="14"/>
      <c r="L707" s="14"/>
      <c r="M707" s="14"/>
      <c r="N707" s="14"/>
      <c r="O707" s="14"/>
      <c r="P707" s="14"/>
      <c r="Q707" s="14"/>
      <c r="R707" s="7" t="s">
        <v>29</v>
      </c>
      <c r="S707" s="8">
        <f>S706+1</f>
        <v>1.60674438</v>
      </c>
    </row>
    <row r="708">
      <c r="A708" s="21"/>
      <c r="B708" s="22"/>
    </row>
    <row r="709">
      <c r="A709" s="23" t="s">
        <v>148</v>
      </c>
      <c r="B709" s="3" t="s">
        <v>2</v>
      </c>
      <c r="C709" s="4" t="s">
        <v>3</v>
      </c>
      <c r="D709" s="4" t="s">
        <v>4</v>
      </c>
      <c r="E709" s="4" t="s">
        <v>5</v>
      </c>
      <c r="F709" s="4" t="s">
        <v>6</v>
      </c>
      <c r="G709" s="4" t="s">
        <v>7</v>
      </c>
      <c r="H709" s="4" t="s">
        <v>8</v>
      </c>
      <c r="I709" s="4" t="s">
        <v>9</v>
      </c>
      <c r="J709" s="4" t="s">
        <v>10</v>
      </c>
      <c r="K709" s="4" t="s">
        <v>11</v>
      </c>
      <c r="L709" s="4" t="s">
        <v>12</v>
      </c>
      <c r="M709" s="4" t="s">
        <v>13</v>
      </c>
      <c r="N709" s="4" t="s">
        <v>14</v>
      </c>
      <c r="O709" s="4" t="s">
        <v>15</v>
      </c>
      <c r="P709" s="4" t="s">
        <v>149</v>
      </c>
      <c r="Q709" s="4" t="s">
        <v>17</v>
      </c>
      <c r="R709" s="5" t="s">
        <v>18</v>
      </c>
      <c r="S709" s="6"/>
    </row>
    <row r="710">
      <c r="A710" s="24"/>
      <c r="B710" s="47" t="s">
        <v>19</v>
      </c>
      <c r="C710" s="4">
        <v>8996.0</v>
      </c>
      <c r="D710" s="4">
        <v>28847.0</v>
      </c>
      <c r="E710" s="4">
        <v>666.0</v>
      </c>
      <c r="F710" s="4">
        <v>6051.0</v>
      </c>
      <c r="G710" s="4">
        <v>3947.0</v>
      </c>
      <c r="H710" s="4">
        <v>29047.0</v>
      </c>
      <c r="I710" s="4">
        <v>35270.0</v>
      </c>
      <c r="J710" s="4">
        <v>428.0</v>
      </c>
      <c r="K710" s="4">
        <v>1720.0</v>
      </c>
      <c r="L710" s="4">
        <v>7802.0</v>
      </c>
      <c r="M710" s="4">
        <v>4277.0</v>
      </c>
      <c r="N710" s="4">
        <v>690.0</v>
      </c>
      <c r="O710" s="4">
        <v>1102.0</v>
      </c>
      <c r="P710" s="4">
        <v>2570.0</v>
      </c>
      <c r="Q710" s="8">
        <f t="shared" ref="Q710:Q712" si="203">SUM(C710:P710)</f>
        <v>131413</v>
      </c>
      <c r="R710" s="4" t="s">
        <v>20</v>
      </c>
      <c r="S710" s="4" t="s">
        <v>21</v>
      </c>
    </row>
    <row r="711">
      <c r="A711" s="24"/>
      <c r="B711" s="47" t="s">
        <v>22</v>
      </c>
      <c r="C711" s="10">
        <f>C710/Q710</f>
        <v>0.06845593663</v>
      </c>
      <c r="D711" s="10">
        <f>D710/Q710</f>
        <v>0.2195140511</v>
      </c>
      <c r="E711" s="10">
        <f>E710/Q710</f>
        <v>0.005067991751</v>
      </c>
      <c r="F711" s="10">
        <f>F710/Q710</f>
        <v>0.0460456728</v>
      </c>
      <c r="G711" s="10">
        <f>G710/Q710</f>
        <v>0.03003508024</v>
      </c>
      <c r="H711" s="11">
        <f>H710/Q710</f>
        <v>0.2210359706</v>
      </c>
      <c r="I711" s="9">
        <f>I710/Q710</f>
        <v>0.2683904941</v>
      </c>
      <c r="J711" s="10">
        <f>J710/Q710</f>
        <v>0.003256907612</v>
      </c>
      <c r="K711" s="10">
        <f>K710/Q710</f>
        <v>0.01308850723</v>
      </c>
      <c r="L711" s="10">
        <f>L710/Q710</f>
        <v>0.05937007754</v>
      </c>
      <c r="M711" s="10">
        <f>M710/Q710</f>
        <v>0.03254624733</v>
      </c>
      <c r="N711" s="10">
        <f>N710/Q710</f>
        <v>0.005250622085</v>
      </c>
      <c r="O711" s="10">
        <f>O710/Q710</f>
        <v>0.008385776141</v>
      </c>
      <c r="P711" s="10">
        <f>P710/Q710</f>
        <v>0.01955666487</v>
      </c>
      <c r="Q711" s="10">
        <f t="shared" si="203"/>
        <v>1</v>
      </c>
      <c r="R711" s="7" t="s">
        <v>23</v>
      </c>
      <c r="S711" s="8">
        <f>C714*C714</f>
        <v>30.17058339</v>
      </c>
    </row>
    <row r="712">
      <c r="A712" s="24"/>
      <c r="B712" s="47" t="s">
        <v>24</v>
      </c>
      <c r="C712" s="10">
        <f t="shared" ref="C712:P712" si="204">C711*C711</f>
        <v>0.00468621526</v>
      </c>
      <c r="D712" s="10">
        <f t="shared" si="204"/>
        <v>0.04818641864</v>
      </c>
      <c r="E712" s="10">
        <f t="shared" si="204"/>
        <v>0.00002568454039</v>
      </c>
      <c r="F712" s="10">
        <f t="shared" si="204"/>
        <v>0.002120203984</v>
      </c>
      <c r="G712" s="10">
        <f t="shared" si="204"/>
        <v>0.0009021060452</v>
      </c>
      <c r="H712" s="10">
        <f t="shared" si="204"/>
        <v>0.04885690028</v>
      </c>
      <c r="I712" s="10">
        <f t="shared" si="204"/>
        <v>0.07203345732</v>
      </c>
      <c r="J712" s="10">
        <f t="shared" si="204"/>
        <v>0.00001060744719</v>
      </c>
      <c r="K712" s="10">
        <f t="shared" si="204"/>
        <v>0.0001713090214</v>
      </c>
      <c r="L712" s="10">
        <f t="shared" si="204"/>
        <v>0.003524806107</v>
      </c>
      <c r="M712" s="10">
        <f t="shared" si="204"/>
        <v>0.001059258215</v>
      </c>
      <c r="N712" s="10">
        <f t="shared" si="204"/>
        <v>0.00002756903228</v>
      </c>
      <c r="O712" s="10">
        <f t="shared" si="204"/>
        <v>0.00007032124148</v>
      </c>
      <c r="P712" s="10">
        <f t="shared" si="204"/>
        <v>0.0003824631407</v>
      </c>
      <c r="Q712" s="10">
        <f t="shared" si="203"/>
        <v>0.1820573203</v>
      </c>
      <c r="R712" s="12" t="s">
        <v>25</v>
      </c>
      <c r="S712" s="13">
        <f>Q712-I712</f>
        <v>0.110023863</v>
      </c>
    </row>
    <row r="713">
      <c r="A713" s="24"/>
      <c r="B713" s="47" t="s">
        <v>26</v>
      </c>
      <c r="C713" s="10">
        <f>SUM(C712:P712)</f>
        <v>0.1820573203</v>
      </c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5" t="s">
        <v>27</v>
      </c>
      <c r="S713" s="8">
        <f>S711*S712</f>
        <v>3.319484133</v>
      </c>
    </row>
    <row r="714">
      <c r="A714" s="25"/>
      <c r="B714" s="48" t="s">
        <v>28</v>
      </c>
      <c r="C714" s="17">
        <f>1/C713</f>
        <v>5.492775564</v>
      </c>
      <c r="D714" s="18" t="s">
        <v>29</v>
      </c>
      <c r="E714" s="17">
        <f>S714</f>
        <v>4.319484133</v>
      </c>
      <c r="F714" s="18" t="s">
        <v>30</v>
      </c>
      <c r="G714" s="19">
        <f>1-Q712</f>
        <v>0.8179426797</v>
      </c>
      <c r="H714" s="18" t="s">
        <v>31</v>
      </c>
      <c r="I714" s="20">
        <f>I711-H711</f>
        <v>0.04735452353</v>
      </c>
      <c r="J714" s="14"/>
      <c r="K714" s="14"/>
      <c r="L714" s="14"/>
      <c r="M714" s="14"/>
      <c r="N714" s="14"/>
      <c r="O714" s="14"/>
      <c r="P714" s="14"/>
      <c r="Q714" s="14"/>
      <c r="R714" s="7" t="s">
        <v>29</v>
      </c>
      <c r="S714" s="8">
        <f>S713+1</f>
        <v>4.319484133</v>
      </c>
    </row>
    <row r="715">
      <c r="A715" s="21"/>
      <c r="B715" s="22"/>
    </row>
    <row r="716">
      <c r="A716" s="23" t="s">
        <v>150</v>
      </c>
      <c r="B716" s="3" t="s">
        <v>2</v>
      </c>
      <c r="C716" s="4" t="s">
        <v>3</v>
      </c>
      <c r="D716" s="4" t="s">
        <v>4</v>
      </c>
      <c r="E716" s="4" t="s">
        <v>5</v>
      </c>
      <c r="F716" s="4" t="s">
        <v>6</v>
      </c>
      <c r="G716" s="4" t="s">
        <v>7</v>
      </c>
      <c r="H716" s="4" t="s">
        <v>8</v>
      </c>
      <c r="I716" s="4" t="s">
        <v>9</v>
      </c>
      <c r="J716" s="4" t="s">
        <v>10</v>
      </c>
      <c r="K716" s="4" t="s">
        <v>11</v>
      </c>
      <c r="L716" s="4" t="s">
        <v>12</v>
      </c>
      <c r="M716" s="4" t="s">
        <v>13</v>
      </c>
      <c r="N716" s="4" t="s">
        <v>14</v>
      </c>
      <c r="O716" s="4" t="s">
        <v>15</v>
      </c>
      <c r="P716" s="4" t="s">
        <v>16</v>
      </c>
      <c r="Q716" s="4" t="s">
        <v>17</v>
      </c>
      <c r="R716" s="5" t="s">
        <v>18</v>
      </c>
      <c r="S716" s="6"/>
    </row>
    <row r="717">
      <c r="A717" s="24"/>
      <c r="B717" s="7" t="s">
        <v>19</v>
      </c>
      <c r="C717" s="4">
        <v>911.0</v>
      </c>
      <c r="D717" s="4">
        <v>1593.0</v>
      </c>
      <c r="E717" s="4">
        <v>0.0</v>
      </c>
      <c r="F717" s="4">
        <v>0.0</v>
      </c>
      <c r="G717" s="4">
        <v>0.0</v>
      </c>
      <c r="H717" s="4">
        <v>818.0</v>
      </c>
      <c r="I717" s="4">
        <v>115.0</v>
      </c>
      <c r="J717" s="4">
        <v>0.0</v>
      </c>
      <c r="K717" s="4">
        <v>4.0</v>
      </c>
      <c r="L717" s="4">
        <v>124.0</v>
      </c>
      <c r="M717" s="4">
        <v>0.0</v>
      </c>
      <c r="N717" s="4">
        <v>0.0</v>
      </c>
      <c r="O717" s="4">
        <v>0.0</v>
      </c>
      <c r="P717" s="4">
        <v>0.0</v>
      </c>
      <c r="Q717" s="8">
        <f t="shared" ref="Q717:Q719" si="205">SUM(C717:P717)</f>
        <v>3565</v>
      </c>
      <c r="R717" s="4" t="s">
        <v>20</v>
      </c>
      <c r="S717" s="4" t="s">
        <v>21</v>
      </c>
    </row>
    <row r="718">
      <c r="A718" s="24"/>
      <c r="B718" s="7" t="s">
        <v>22</v>
      </c>
      <c r="C718" s="11">
        <f>C717/Q717</f>
        <v>0.2555399719</v>
      </c>
      <c r="D718" s="9">
        <f>D717/Q717</f>
        <v>0.4468443198</v>
      </c>
      <c r="E718" s="10">
        <f>E717/Q717</f>
        <v>0</v>
      </c>
      <c r="F718" s="10">
        <f>F717/Q717</f>
        <v>0</v>
      </c>
      <c r="G718" s="10">
        <f>G717/Q717</f>
        <v>0</v>
      </c>
      <c r="H718" s="10">
        <f>H717/Q717</f>
        <v>0.2294530154</v>
      </c>
      <c r="I718" s="10">
        <f>I717/Q717</f>
        <v>0.03225806452</v>
      </c>
      <c r="J718" s="10">
        <f>J717/Q717</f>
        <v>0</v>
      </c>
      <c r="K718" s="10">
        <f>K717/Q717</f>
        <v>0.001122019635</v>
      </c>
      <c r="L718" s="10">
        <f>L717/Q717</f>
        <v>0.0347826087</v>
      </c>
      <c r="M718" s="10">
        <f>M717/Q717</f>
        <v>0</v>
      </c>
      <c r="N718" s="10">
        <f>N717/Q717</f>
        <v>0</v>
      </c>
      <c r="O718" s="10">
        <f>O717/Q717</f>
        <v>0</v>
      </c>
      <c r="P718" s="10">
        <f>P717/Q717</f>
        <v>0</v>
      </c>
      <c r="Q718" s="10">
        <f t="shared" si="205"/>
        <v>1</v>
      </c>
      <c r="R718" s="7" t="s">
        <v>23</v>
      </c>
      <c r="S718" s="8">
        <f>C721*C721</f>
        <v>9.773510559</v>
      </c>
    </row>
    <row r="719">
      <c r="A719" s="24"/>
      <c r="B719" s="7" t="s">
        <v>24</v>
      </c>
      <c r="C719" s="10">
        <f t="shared" ref="C719:P719" si="206">C718*C718</f>
        <v>0.06530067726</v>
      </c>
      <c r="D719" s="10">
        <f t="shared" si="206"/>
        <v>0.1996698461</v>
      </c>
      <c r="E719" s="10">
        <f t="shared" si="206"/>
        <v>0</v>
      </c>
      <c r="F719" s="10">
        <f t="shared" si="206"/>
        <v>0</v>
      </c>
      <c r="G719" s="10">
        <f t="shared" si="206"/>
        <v>0</v>
      </c>
      <c r="H719" s="10">
        <f t="shared" si="206"/>
        <v>0.05264868629</v>
      </c>
      <c r="I719" s="10">
        <f t="shared" si="206"/>
        <v>0.001040582726</v>
      </c>
      <c r="J719" s="10">
        <f t="shared" si="206"/>
        <v>0</v>
      </c>
      <c r="K719" s="10">
        <f t="shared" si="206"/>
        <v>0.000001258928062</v>
      </c>
      <c r="L719" s="10">
        <f t="shared" si="206"/>
        <v>0.001209829868</v>
      </c>
      <c r="M719" s="10">
        <f t="shared" si="206"/>
        <v>0</v>
      </c>
      <c r="N719" s="10">
        <f t="shared" si="206"/>
        <v>0</v>
      </c>
      <c r="O719" s="10">
        <f t="shared" si="206"/>
        <v>0</v>
      </c>
      <c r="P719" s="10">
        <f t="shared" si="206"/>
        <v>0</v>
      </c>
      <c r="Q719" s="10">
        <f t="shared" si="205"/>
        <v>0.3198708812</v>
      </c>
      <c r="R719" s="12" t="s">
        <v>25</v>
      </c>
      <c r="S719" s="13">
        <f>Q719-D719</f>
        <v>0.1202010351</v>
      </c>
    </row>
    <row r="720">
      <c r="A720" s="24"/>
      <c r="B720" s="7" t="s">
        <v>26</v>
      </c>
      <c r="C720" s="10">
        <f>SUM(C719:P719)</f>
        <v>0.3198708812</v>
      </c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5" t="s">
        <v>27</v>
      </c>
      <c r="S720" s="8">
        <f>S718*S719</f>
        <v>1.174786086</v>
      </c>
    </row>
    <row r="721">
      <c r="A721" s="25"/>
      <c r="B721" s="16" t="s">
        <v>28</v>
      </c>
      <c r="C721" s="17">
        <f>1/C720</f>
        <v>3.126261435</v>
      </c>
      <c r="D721" s="18" t="s">
        <v>29</v>
      </c>
      <c r="E721" s="17">
        <f>S721</f>
        <v>2.174786086</v>
      </c>
      <c r="F721" s="18" t="s">
        <v>30</v>
      </c>
      <c r="G721" s="19">
        <f>1-Q719</f>
        <v>0.6801291188</v>
      </c>
      <c r="H721" s="18" t="s">
        <v>31</v>
      </c>
      <c r="I721" s="20">
        <f>D718-C718</f>
        <v>0.1913043478</v>
      </c>
      <c r="J721" s="14"/>
      <c r="K721" s="14"/>
      <c r="L721" s="14"/>
      <c r="M721" s="14"/>
      <c r="N721" s="14"/>
      <c r="O721" s="14"/>
      <c r="P721" s="14"/>
      <c r="Q721" s="14"/>
      <c r="R721" s="7" t="s">
        <v>29</v>
      </c>
      <c r="S721" s="8">
        <f>S720+1</f>
        <v>2.174786086</v>
      </c>
    </row>
    <row r="722">
      <c r="A722" s="21"/>
      <c r="B722" s="22"/>
    </row>
    <row r="723">
      <c r="A723" s="23" t="s">
        <v>151</v>
      </c>
      <c r="B723" s="3" t="s">
        <v>2</v>
      </c>
      <c r="C723" s="4" t="s">
        <v>3</v>
      </c>
      <c r="D723" s="4" t="s">
        <v>4</v>
      </c>
      <c r="E723" s="4" t="s">
        <v>5</v>
      </c>
      <c r="F723" s="4" t="s">
        <v>6</v>
      </c>
      <c r="G723" s="4" t="s">
        <v>7</v>
      </c>
      <c r="H723" s="4" t="s">
        <v>8</v>
      </c>
      <c r="I723" s="4" t="s">
        <v>9</v>
      </c>
      <c r="J723" s="4" t="s">
        <v>10</v>
      </c>
      <c r="K723" s="4" t="s">
        <v>11</v>
      </c>
      <c r="L723" s="4" t="s">
        <v>12</v>
      </c>
      <c r="M723" s="4" t="s">
        <v>13</v>
      </c>
      <c r="N723" s="4" t="s">
        <v>14</v>
      </c>
      <c r="O723" s="4" t="s">
        <v>15</v>
      </c>
      <c r="P723" s="4" t="s">
        <v>16</v>
      </c>
      <c r="Q723" s="4" t="s">
        <v>17</v>
      </c>
      <c r="R723" s="5" t="s">
        <v>18</v>
      </c>
      <c r="S723" s="6"/>
    </row>
    <row r="724">
      <c r="A724" s="24"/>
      <c r="B724" s="7" t="s">
        <v>19</v>
      </c>
      <c r="C724" s="4">
        <v>332.0</v>
      </c>
      <c r="D724" s="4">
        <v>1276.0</v>
      </c>
      <c r="E724" s="4">
        <v>0.0</v>
      </c>
      <c r="F724" s="4">
        <v>0.0</v>
      </c>
      <c r="G724" s="4">
        <v>0.0</v>
      </c>
      <c r="H724" s="4">
        <v>1936.0</v>
      </c>
      <c r="I724" s="4">
        <v>622.0</v>
      </c>
      <c r="J724" s="4">
        <v>0.0</v>
      </c>
      <c r="K724" s="4">
        <v>0.0</v>
      </c>
      <c r="L724" s="4">
        <v>122.0</v>
      </c>
      <c r="M724" s="4">
        <v>0.0</v>
      </c>
      <c r="N724" s="4">
        <v>0.0</v>
      </c>
      <c r="O724" s="4">
        <v>0.0</v>
      </c>
      <c r="P724" s="4">
        <v>0.0</v>
      </c>
      <c r="Q724" s="8">
        <f t="shared" ref="Q724:Q726" si="207">SUM(C724:P724)</f>
        <v>4288</v>
      </c>
      <c r="R724" s="4" t="s">
        <v>20</v>
      </c>
      <c r="S724" s="4" t="s">
        <v>21</v>
      </c>
    </row>
    <row r="725">
      <c r="A725" s="24"/>
      <c r="B725" s="7" t="s">
        <v>22</v>
      </c>
      <c r="C725" s="10">
        <f>C724/Q724</f>
        <v>0.07742537313</v>
      </c>
      <c r="D725" s="11">
        <f>D724/Q724</f>
        <v>0.2975746269</v>
      </c>
      <c r="E725" s="10">
        <f>E724/Q724</f>
        <v>0</v>
      </c>
      <c r="F725" s="10">
        <f>F724/Q724</f>
        <v>0</v>
      </c>
      <c r="G725" s="10">
        <f>G724/Q724</f>
        <v>0</v>
      </c>
      <c r="H725" s="9">
        <f>H724/Q724</f>
        <v>0.4514925373</v>
      </c>
      <c r="I725" s="10">
        <f>I724/Q724</f>
        <v>0.1450559701</v>
      </c>
      <c r="J725" s="10">
        <f>J724/Q724</f>
        <v>0</v>
      </c>
      <c r="K725" s="10">
        <f>K724/Q724</f>
        <v>0</v>
      </c>
      <c r="L725" s="10">
        <f>L724/Q724</f>
        <v>0.02845149254</v>
      </c>
      <c r="M725" s="10">
        <f>M724/Q724</f>
        <v>0</v>
      </c>
      <c r="N725" s="10">
        <f>N724/Q724</f>
        <v>0</v>
      </c>
      <c r="O725" s="10">
        <f>O724/Q724</f>
        <v>0</v>
      </c>
      <c r="P725" s="10">
        <f>P724/Q724</f>
        <v>0</v>
      </c>
      <c r="Q725" s="10">
        <f t="shared" si="207"/>
        <v>1</v>
      </c>
      <c r="R725" s="7" t="s">
        <v>23</v>
      </c>
      <c r="S725" s="8">
        <f>C728*C728</f>
        <v>9.7508968</v>
      </c>
    </row>
    <row r="726">
      <c r="A726" s="24"/>
      <c r="B726" s="7" t="s">
        <v>24</v>
      </c>
      <c r="C726" s="10">
        <f t="shared" ref="C726:P726" si="208">C725*C725</f>
        <v>0.005994688405</v>
      </c>
      <c r="D726" s="10">
        <f t="shared" si="208"/>
        <v>0.08855065855</v>
      </c>
      <c r="E726" s="10">
        <f t="shared" si="208"/>
        <v>0</v>
      </c>
      <c r="F726" s="10">
        <f t="shared" si="208"/>
        <v>0</v>
      </c>
      <c r="G726" s="10">
        <f t="shared" si="208"/>
        <v>0</v>
      </c>
      <c r="H726" s="10">
        <f t="shared" si="208"/>
        <v>0.2038455112</v>
      </c>
      <c r="I726" s="10">
        <f t="shared" si="208"/>
        <v>0.02104123448</v>
      </c>
      <c r="J726" s="10">
        <f t="shared" si="208"/>
        <v>0</v>
      </c>
      <c r="K726" s="10">
        <f t="shared" si="208"/>
        <v>0</v>
      </c>
      <c r="L726" s="10">
        <f t="shared" si="208"/>
        <v>0.0008094874276</v>
      </c>
      <c r="M726" s="10">
        <f t="shared" si="208"/>
        <v>0</v>
      </c>
      <c r="N726" s="10">
        <f t="shared" si="208"/>
        <v>0</v>
      </c>
      <c r="O726" s="10">
        <f t="shared" si="208"/>
        <v>0</v>
      </c>
      <c r="P726" s="10">
        <f t="shared" si="208"/>
        <v>0</v>
      </c>
      <c r="Q726" s="10">
        <f t="shared" si="207"/>
        <v>0.3202415801</v>
      </c>
      <c r="R726" s="12" t="s">
        <v>25</v>
      </c>
      <c r="S726" s="13">
        <f>Q726-H726</f>
        <v>0.1163960689</v>
      </c>
    </row>
    <row r="727">
      <c r="A727" s="24"/>
      <c r="B727" s="7" t="s">
        <v>26</v>
      </c>
      <c r="C727" s="10">
        <f>SUM(C726:P726)</f>
        <v>0.3202415801</v>
      </c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5" t="s">
        <v>27</v>
      </c>
      <c r="S727" s="8">
        <f>S725*S726</f>
        <v>1.134966055</v>
      </c>
    </row>
    <row r="728">
      <c r="A728" s="25"/>
      <c r="B728" s="16" t="s">
        <v>28</v>
      </c>
      <c r="C728" s="17">
        <f>1/C727</f>
        <v>3.122642599</v>
      </c>
      <c r="D728" s="18" t="s">
        <v>29</v>
      </c>
      <c r="E728" s="17">
        <f>S728</f>
        <v>2.134966055</v>
      </c>
      <c r="F728" s="18" t="s">
        <v>30</v>
      </c>
      <c r="G728" s="19">
        <f>1-Q726</f>
        <v>0.6797584199</v>
      </c>
      <c r="H728" s="18" t="s">
        <v>31</v>
      </c>
      <c r="I728" s="20">
        <f>H725-D725</f>
        <v>0.1539179104</v>
      </c>
      <c r="J728" s="14"/>
      <c r="K728" s="14"/>
      <c r="L728" s="14"/>
      <c r="M728" s="14"/>
      <c r="N728" s="14"/>
      <c r="O728" s="14"/>
      <c r="P728" s="14"/>
      <c r="Q728" s="14"/>
      <c r="R728" s="7" t="s">
        <v>29</v>
      </c>
      <c r="S728" s="8">
        <f>S727+1</f>
        <v>2.134966055</v>
      </c>
    </row>
    <row r="729">
      <c r="A729" s="21"/>
      <c r="B729" s="22"/>
    </row>
    <row r="730">
      <c r="A730" s="23" t="s">
        <v>152</v>
      </c>
      <c r="B730" s="3" t="s">
        <v>2</v>
      </c>
      <c r="C730" s="4" t="s">
        <v>3</v>
      </c>
      <c r="D730" s="4" t="s">
        <v>4</v>
      </c>
      <c r="E730" s="4" t="s">
        <v>5</v>
      </c>
      <c r="F730" s="4" t="s">
        <v>6</v>
      </c>
      <c r="G730" s="4" t="s">
        <v>7</v>
      </c>
      <c r="H730" s="4" t="s">
        <v>8</v>
      </c>
      <c r="I730" s="4" t="s">
        <v>9</v>
      </c>
      <c r="J730" s="4" t="s">
        <v>10</v>
      </c>
      <c r="K730" s="4" t="s">
        <v>11</v>
      </c>
      <c r="L730" s="4" t="s">
        <v>12</v>
      </c>
      <c r="M730" s="4" t="s">
        <v>13</v>
      </c>
      <c r="N730" s="4" t="s">
        <v>14</v>
      </c>
      <c r="O730" s="4" t="s">
        <v>15</v>
      </c>
      <c r="P730" s="4" t="s">
        <v>16</v>
      </c>
      <c r="Q730" s="4" t="s">
        <v>17</v>
      </c>
      <c r="R730" s="5" t="s">
        <v>18</v>
      </c>
      <c r="S730" s="6"/>
    </row>
    <row r="731">
      <c r="A731" s="24"/>
      <c r="B731" s="7" t="s">
        <v>19</v>
      </c>
      <c r="C731" s="4">
        <v>753.0</v>
      </c>
      <c r="D731" s="4">
        <v>688.0</v>
      </c>
      <c r="E731" s="4">
        <v>0.0</v>
      </c>
      <c r="F731" s="4">
        <v>0.0</v>
      </c>
      <c r="G731" s="4">
        <v>0.0</v>
      </c>
      <c r="H731" s="4">
        <v>1098.0</v>
      </c>
      <c r="I731" s="4">
        <v>0.0</v>
      </c>
      <c r="J731" s="4">
        <v>0.0</v>
      </c>
      <c r="K731" s="4">
        <v>0.0</v>
      </c>
      <c r="L731" s="4">
        <v>69.0</v>
      </c>
      <c r="M731" s="4">
        <v>0.0</v>
      </c>
      <c r="N731" s="4">
        <v>0.0</v>
      </c>
      <c r="O731" s="4">
        <v>0.0</v>
      </c>
      <c r="P731" s="4">
        <v>0.0</v>
      </c>
      <c r="Q731" s="8">
        <f t="shared" ref="Q731:Q733" si="209">SUM(C731:P731)</f>
        <v>2608</v>
      </c>
      <c r="R731" s="4" t="s">
        <v>20</v>
      </c>
      <c r="S731" s="4" t="s">
        <v>21</v>
      </c>
    </row>
    <row r="732">
      <c r="A732" s="24"/>
      <c r="B732" s="7" t="s">
        <v>22</v>
      </c>
      <c r="C732" s="11">
        <f>C731/Q731</f>
        <v>0.2887269939</v>
      </c>
      <c r="D732" s="10">
        <f>D731/Q731</f>
        <v>0.263803681</v>
      </c>
      <c r="E732" s="10">
        <f>E731/Q731</f>
        <v>0</v>
      </c>
      <c r="F732" s="10">
        <f>F731/Q731</f>
        <v>0</v>
      </c>
      <c r="G732" s="10">
        <f>G731/Q731</f>
        <v>0</v>
      </c>
      <c r="H732" s="9">
        <f>H731/Q731</f>
        <v>0.4210122699</v>
      </c>
      <c r="I732" s="10">
        <f>I731/Q731</f>
        <v>0</v>
      </c>
      <c r="J732" s="10">
        <f>J731/Q731</f>
        <v>0</v>
      </c>
      <c r="K732" s="10">
        <f>K731/Q731</f>
        <v>0</v>
      </c>
      <c r="L732" s="10">
        <f>L731/Q731</f>
        <v>0.02645705521</v>
      </c>
      <c r="M732" s="10">
        <f>M731/Q731</f>
        <v>0</v>
      </c>
      <c r="N732" s="10">
        <f>N731/Q731</f>
        <v>0</v>
      </c>
      <c r="O732" s="10">
        <f>O731/Q731</f>
        <v>0</v>
      </c>
      <c r="P732" s="10">
        <f>P731/Q731</f>
        <v>0</v>
      </c>
      <c r="Q732" s="10">
        <f t="shared" si="209"/>
        <v>1</v>
      </c>
      <c r="R732" s="7" t="s">
        <v>23</v>
      </c>
      <c r="S732" s="8">
        <f>C735*C735</f>
        <v>9.132468436</v>
      </c>
    </row>
    <row r="733">
      <c r="A733" s="24"/>
      <c r="B733" s="7" t="s">
        <v>24</v>
      </c>
      <c r="C733" s="10">
        <f t="shared" ref="C733:P733" si="210">C732*C732</f>
        <v>0.08336327699</v>
      </c>
      <c r="D733" s="10">
        <f t="shared" si="210"/>
        <v>0.0695923821</v>
      </c>
      <c r="E733" s="10">
        <f t="shared" si="210"/>
        <v>0</v>
      </c>
      <c r="F733" s="10">
        <f t="shared" si="210"/>
        <v>0</v>
      </c>
      <c r="G733" s="10">
        <f t="shared" si="210"/>
        <v>0</v>
      </c>
      <c r="H733" s="10">
        <f t="shared" si="210"/>
        <v>0.1772513314</v>
      </c>
      <c r="I733" s="10">
        <f t="shared" si="210"/>
        <v>0</v>
      </c>
      <c r="J733" s="10">
        <f t="shared" si="210"/>
        <v>0</v>
      </c>
      <c r="K733" s="10">
        <f t="shared" si="210"/>
        <v>0</v>
      </c>
      <c r="L733" s="10">
        <f t="shared" si="210"/>
        <v>0.0006999757706</v>
      </c>
      <c r="M733" s="10">
        <f t="shared" si="210"/>
        <v>0</v>
      </c>
      <c r="N733" s="10">
        <f t="shared" si="210"/>
        <v>0</v>
      </c>
      <c r="O733" s="10">
        <f t="shared" si="210"/>
        <v>0</v>
      </c>
      <c r="P733" s="10">
        <f t="shared" si="210"/>
        <v>0</v>
      </c>
      <c r="Q733" s="10">
        <f t="shared" si="209"/>
        <v>0.3309069663</v>
      </c>
      <c r="R733" s="12" t="s">
        <v>25</v>
      </c>
      <c r="S733" s="13">
        <f>Q733-H733</f>
        <v>0.1536556349</v>
      </c>
    </row>
    <row r="734">
      <c r="A734" s="24"/>
      <c r="B734" s="7" t="s">
        <v>26</v>
      </c>
      <c r="C734" s="10">
        <f>SUM(C733:P733)</f>
        <v>0.3309069663</v>
      </c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5" t="s">
        <v>27</v>
      </c>
      <c r="S734" s="8">
        <f>S732*S733</f>
        <v>1.403255235</v>
      </c>
    </row>
    <row r="735">
      <c r="A735" s="25"/>
      <c r="B735" s="16" t="s">
        <v>28</v>
      </c>
      <c r="C735" s="17">
        <f>1/C734</f>
        <v>3.021997425</v>
      </c>
      <c r="D735" s="18" t="s">
        <v>29</v>
      </c>
      <c r="E735" s="17">
        <f>S735</f>
        <v>2.403255235</v>
      </c>
      <c r="F735" s="18" t="s">
        <v>30</v>
      </c>
      <c r="G735" s="19">
        <f>1-Q733</f>
        <v>0.6690930337</v>
      </c>
      <c r="H735" s="18" t="s">
        <v>31</v>
      </c>
      <c r="I735" s="20">
        <f>H732-C732</f>
        <v>0.1322852761</v>
      </c>
      <c r="J735" s="14"/>
      <c r="K735" s="14"/>
      <c r="L735" s="14"/>
      <c r="M735" s="14"/>
      <c r="N735" s="14"/>
      <c r="O735" s="14"/>
      <c r="P735" s="14"/>
      <c r="Q735" s="14"/>
      <c r="R735" s="7" t="s">
        <v>29</v>
      </c>
      <c r="S735" s="8">
        <f>S734+1</f>
        <v>2.403255235</v>
      </c>
    </row>
    <row r="736">
      <c r="A736" s="21"/>
      <c r="B736" s="22"/>
    </row>
    <row r="737">
      <c r="A737" s="23" t="s">
        <v>153</v>
      </c>
      <c r="B737" s="3" t="s">
        <v>2</v>
      </c>
      <c r="C737" s="4" t="s">
        <v>3</v>
      </c>
      <c r="D737" s="4" t="s">
        <v>4</v>
      </c>
      <c r="E737" s="4" t="s">
        <v>5</v>
      </c>
      <c r="F737" s="4" t="s">
        <v>6</v>
      </c>
      <c r="G737" s="4" t="s">
        <v>7</v>
      </c>
      <c r="H737" s="4" t="s">
        <v>8</v>
      </c>
      <c r="I737" s="4" t="s">
        <v>9</v>
      </c>
      <c r="J737" s="4" t="s">
        <v>10</v>
      </c>
      <c r="K737" s="4" t="s">
        <v>11</v>
      </c>
      <c r="L737" s="4" t="s">
        <v>12</v>
      </c>
      <c r="M737" s="4" t="s">
        <v>13</v>
      </c>
      <c r="N737" s="4" t="s">
        <v>14</v>
      </c>
      <c r="O737" s="4" t="s">
        <v>15</v>
      </c>
      <c r="P737" s="4" t="s">
        <v>16</v>
      </c>
      <c r="Q737" s="4" t="s">
        <v>17</v>
      </c>
      <c r="R737" s="5" t="s">
        <v>18</v>
      </c>
      <c r="S737" s="6"/>
    </row>
    <row r="738">
      <c r="A738" s="24"/>
      <c r="B738" s="47" t="s">
        <v>19</v>
      </c>
      <c r="C738" s="4">
        <v>1348.0</v>
      </c>
      <c r="D738" s="4">
        <v>1382.0</v>
      </c>
      <c r="E738" s="4">
        <v>0.0</v>
      </c>
      <c r="F738" s="4">
        <v>0.0</v>
      </c>
      <c r="G738" s="4">
        <v>0.0</v>
      </c>
      <c r="H738" s="4">
        <v>3288.0</v>
      </c>
      <c r="I738" s="4">
        <v>1246.0</v>
      </c>
      <c r="J738" s="4">
        <v>0.0</v>
      </c>
      <c r="K738" s="4">
        <v>2382.0</v>
      </c>
      <c r="L738" s="4">
        <v>167.0</v>
      </c>
      <c r="M738" s="4">
        <v>36.0</v>
      </c>
      <c r="N738" s="4">
        <v>88.0</v>
      </c>
      <c r="O738" s="4">
        <v>0.0</v>
      </c>
      <c r="P738" s="4">
        <v>0.0</v>
      </c>
      <c r="Q738" s="8">
        <f t="shared" ref="Q738:Q740" si="211">SUM(C738:P738)</f>
        <v>9937</v>
      </c>
      <c r="R738" s="4" t="s">
        <v>20</v>
      </c>
      <c r="S738" s="4" t="s">
        <v>21</v>
      </c>
    </row>
    <row r="739">
      <c r="A739" s="24"/>
      <c r="B739" s="47" t="s">
        <v>22</v>
      </c>
      <c r="C739" s="10">
        <f>C738/Q738</f>
        <v>0.1356546241</v>
      </c>
      <c r="D739" s="10">
        <f>D738/Q738</f>
        <v>0.1390761799</v>
      </c>
      <c r="E739" s="10">
        <f>E738/Q738</f>
        <v>0</v>
      </c>
      <c r="F739" s="10">
        <f>F738/Q738</f>
        <v>0</v>
      </c>
      <c r="G739" s="10">
        <f>G738/Q738</f>
        <v>0</v>
      </c>
      <c r="H739" s="9">
        <f>H738/Q738</f>
        <v>0.3308845728</v>
      </c>
      <c r="I739" s="10">
        <f>I738/Q738</f>
        <v>0.1253899567</v>
      </c>
      <c r="J739" s="10">
        <f>J738/Q738</f>
        <v>0</v>
      </c>
      <c r="K739" s="11">
        <f>K738/Q738</f>
        <v>0.2397101741</v>
      </c>
      <c r="L739" s="10">
        <f>L738/Q738</f>
        <v>0.01680587703</v>
      </c>
      <c r="M739" s="10">
        <f>M738/Q738</f>
        <v>0.00362282379</v>
      </c>
      <c r="N739" s="10">
        <f>N738/Q738</f>
        <v>0.008855791486</v>
      </c>
      <c r="O739" s="10">
        <f>O738/Q738</f>
        <v>0</v>
      </c>
      <c r="P739" s="10">
        <f>P738/Q738</f>
        <v>0</v>
      </c>
      <c r="Q739" s="10">
        <f t="shared" si="211"/>
        <v>1</v>
      </c>
      <c r="R739" s="7" t="s">
        <v>23</v>
      </c>
      <c r="S739" s="8">
        <f>C742*C742</f>
        <v>20.51420748</v>
      </c>
    </row>
    <row r="740">
      <c r="A740" s="24"/>
      <c r="B740" s="47" t="s">
        <v>24</v>
      </c>
      <c r="C740" s="10">
        <f t="shared" ref="C740:P740" si="212">C739*C739</f>
        <v>0.01840217705</v>
      </c>
      <c r="D740" s="10">
        <f t="shared" si="212"/>
        <v>0.01934218382</v>
      </c>
      <c r="E740" s="10">
        <f t="shared" si="212"/>
        <v>0</v>
      </c>
      <c r="F740" s="10">
        <f t="shared" si="212"/>
        <v>0</v>
      </c>
      <c r="G740" s="10">
        <f t="shared" si="212"/>
        <v>0</v>
      </c>
      <c r="H740" s="10">
        <f t="shared" si="212"/>
        <v>0.1094846005</v>
      </c>
      <c r="I740" s="10">
        <f t="shared" si="212"/>
        <v>0.01572264125</v>
      </c>
      <c r="J740" s="10">
        <f t="shared" si="212"/>
        <v>0</v>
      </c>
      <c r="K740" s="10">
        <f t="shared" si="212"/>
        <v>0.05746096757</v>
      </c>
      <c r="L740" s="10">
        <f t="shared" si="212"/>
        <v>0.0002824375026</v>
      </c>
      <c r="M740" s="10">
        <f t="shared" si="212"/>
        <v>0.00001312485221</v>
      </c>
      <c r="N740" s="10">
        <f t="shared" si="212"/>
        <v>0.00007842504285</v>
      </c>
      <c r="O740" s="10">
        <f t="shared" si="212"/>
        <v>0</v>
      </c>
      <c r="P740" s="10">
        <f t="shared" si="212"/>
        <v>0</v>
      </c>
      <c r="Q740" s="10">
        <f t="shared" si="211"/>
        <v>0.2207865576</v>
      </c>
      <c r="R740" s="12" t="s">
        <v>25</v>
      </c>
      <c r="S740" s="13">
        <f>Q740-H740</f>
        <v>0.1113019571</v>
      </c>
    </row>
    <row r="741">
      <c r="A741" s="24"/>
      <c r="B741" s="47" t="s">
        <v>26</v>
      </c>
      <c r="C741" s="10">
        <f>SUM(C740:P740)</f>
        <v>0.2207865576</v>
      </c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5" t="s">
        <v>27</v>
      </c>
      <c r="S741" s="8">
        <f>S739*S740</f>
        <v>2.28327144</v>
      </c>
    </row>
    <row r="742">
      <c r="A742" s="25"/>
      <c r="B742" s="48" t="s">
        <v>28</v>
      </c>
      <c r="C742" s="17">
        <f>1/C741</f>
        <v>4.52926125</v>
      </c>
      <c r="D742" s="18" t="s">
        <v>29</v>
      </c>
      <c r="E742" s="17">
        <f>S742</f>
        <v>3.28327144</v>
      </c>
      <c r="F742" s="18" t="s">
        <v>30</v>
      </c>
      <c r="G742" s="19">
        <f>1-Q740</f>
        <v>0.7792134424</v>
      </c>
      <c r="H742" s="18" t="s">
        <v>31</v>
      </c>
      <c r="I742" s="20">
        <f>H739-K739</f>
        <v>0.09117439871</v>
      </c>
      <c r="J742" s="14"/>
      <c r="K742" s="14"/>
      <c r="L742" s="14"/>
      <c r="M742" s="14"/>
      <c r="N742" s="14"/>
      <c r="O742" s="14"/>
      <c r="P742" s="14"/>
      <c r="Q742" s="14"/>
      <c r="R742" s="7" t="s">
        <v>29</v>
      </c>
      <c r="S742" s="8">
        <f>S741+1</f>
        <v>3.28327144</v>
      </c>
    </row>
    <row r="743">
      <c r="A743" s="21"/>
      <c r="B743" s="22"/>
    </row>
    <row r="744">
      <c r="A744" s="23" t="s">
        <v>154</v>
      </c>
      <c r="B744" s="3" t="s">
        <v>2</v>
      </c>
      <c r="C744" s="4" t="s">
        <v>3</v>
      </c>
      <c r="D744" s="4" t="s">
        <v>4</v>
      </c>
      <c r="E744" s="4" t="s">
        <v>5</v>
      </c>
      <c r="F744" s="4" t="s">
        <v>6</v>
      </c>
      <c r="G744" s="4" t="s">
        <v>7</v>
      </c>
      <c r="H744" s="4" t="s">
        <v>8</v>
      </c>
      <c r="I744" s="4" t="s">
        <v>9</v>
      </c>
      <c r="J744" s="4" t="s">
        <v>10</v>
      </c>
      <c r="K744" s="4" t="s">
        <v>11</v>
      </c>
      <c r="L744" s="4" t="s">
        <v>12</v>
      </c>
      <c r="M744" s="4" t="s">
        <v>13</v>
      </c>
      <c r="N744" s="4" t="s">
        <v>14</v>
      </c>
      <c r="O744" s="4" t="s">
        <v>15</v>
      </c>
      <c r="P744" s="4" t="s">
        <v>16</v>
      </c>
      <c r="Q744" s="4" t="s">
        <v>17</v>
      </c>
      <c r="R744" s="5" t="s">
        <v>18</v>
      </c>
      <c r="S744" s="6"/>
    </row>
    <row r="745">
      <c r="A745" s="24"/>
      <c r="B745" s="7" t="s">
        <v>19</v>
      </c>
      <c r="C745" s="4">
        <v>1216.0</v>
      </c>
      <c r="D745" s="4">
        <v>825.0</v>
      </c>
      <c r="E745" s="4">
        <v>0.0</v>
      </c>
      <c r="F745" s="4">
        <v>0.0</v>
      </c>
      <c r="G745" s="4">
        <v>0.0</v>
      </c>
      <c r="H745" s="4">
        <v>832.0</v>
      </c>
      <c r="I745" s="4">
        <v>104.0</v>
      </c>
      <c r="J745" s="4">
        <v>0.0</v>
      </c>
      <c r="K745" s="4">
        <v>4.0</v>
      </c>
      <c r="L745" s="4">
        <v>4.0</v>
      </c>
      <c r="M745" s="4">
        <v>0.0</v>
      </c>
      <c r="N745" s="4">
        <v>0.0</v>
      </c>
      <c r="O745" s="4">
        <v>0.0</v>
      </c>
      <c r="P745" s="4">
        <v>0.0</v>
      </c>
      <c r="Q745" s="8">
        <f t="shared" ref="Q745:Q747" si="213">SUM(C745:P745)</f>
        <v>2985</v>
      </c>
      <c r="R745" s="4" t="s">
        <v>20</v>
      </c>
      <c r="S745" s="4" t="s">
        <v>21</v>
      </c>
    </row>
    <row r="746">
      <c r="A746" s="24"/>
      <c r="B746" s="7" t="s">
        <v>22</v>
      </c>
      <c r="C746" s="9">
        <f>C745/Q745</f>
        <v>0.4073701843</v>
      </c>
      <c r="D746" s="10">
        <f>D745/Q745</f>
        <v>0.2763819095</v>
      </c>
      <c r="E746" s="10">
        <f>E745/Q745</f>
        <v>0</v>
      </c>
      <c r="F746" s="10">
        <f>F745/Q745</f>
        <v>0</v>
      </c>
      <c r="G746" s="10">
        <f>G745/Q745</f>
        <v>0</v>
      </c>
      <c r="H746" s="11">
        <f>H745/Q745</f>
        <v>0.2787269682</v>
      </c>
      <c r="I746" s="10">
        <f>I745/Q745</f>
        <v>0.03484087102</v>
      </c>
      <c r="J746" s="10">
        <f>J745/Q745</f>
        <v>0</v>
      </c>
      <c r="K746" s="10">
        <f>K745/Q745</f>
        <v>0.001340033501</v>
      </c>
      <c r="L746" s="10">
        <f>L745/Q745</f>
        <v>0.001340033501</v>
      </c>
      <c r="M746" s="10">
        <f>M745/Q745</f>
        <v>0</v>
      </c>
      <c r="N746" s="10">
        <f>N745/Q745</f>
        <v>0</v>
      </c>
      <c r="O746" s="10">
        <f>O745/Q745</f>
        <v>0</v>
      </c>
      <c r="P746" s="10">
        <f>P745/Q745</f>
        <v>0</v>
      </c>
      <c r="Q746" s="10">
        <f t="shared" si="213"/>
        <v>1</v>
      </c>
      <c r="R746" s="7" t="s">
        <v>23</v>
      </c>
      <c r="S746" s="8">
        <f>C749*C749</f>
        <v>9.690160214</v>
      </c>
    </row>
    <row r="747">
      <c r="A747" s="24"/>
      <c r="B747" s="7" t="s">
        <v>24</v>
      </c>
      <c r="C747" s="10">
        <f t="shared" ref="C747:P747" si="214">C746*C746</f>
        <v>0.165950467</v>
      </c>
      <c r="D747" s="10">
        <f t="shared" si="214"/>
        <v>0.07638695993</v>
      </c>
      <c r="E747" s="10">
        <f t="shared" si="214"/>
        <v>0</v>
      </c>
      <c r="F747" s="10">
        <f t="shared" si="214"/>
        <v>0</v>
      </c>
      <c r="G747" s="10">
        <f t="shared" si="214"/>
        <v>0</v>
      </c>
      <c r="H747" s="10">
        <f t="shared" si="214"/>
        <v>0.07768872279</v>
      </c>
      <c r="I747" s="10">
        <f t="shared" si="214"/>
        <v>0.001213886294</v>
      </c>
      <c r="J747" s="10">
        <f t="shared" si="214"/>
        <v>0</v>
      </c>
      <c r="K747" s="10">
        <f t="shared" si="214"/>
        <v>0.000001795689783</v>
      </c>
      <c r="L747" s="10">
        <f t="shared" si="214"/>
        <v>0.000001795689783</v>
      </c>
      <c r="M747" s="10">
        <f t="shared" si="214"/>
        <v>0</v>
      </c>
      <c r="N747" s="10">
        <f t="shared" si="214"/>
        <v>0</v>
      </c>
      <c r="O747" s="10">
        <f t="shared" si="214"/>
        <v>0</v>
      </c>
      <c r="P747" s="10">
        <f t="shared" si="214"/>
        <v>0</v>
      </c>
      <c r="Q747" s="10">
        <f t="shared" si="213"/>
        <v>0.3212436274</v>
      </c>
      <c r="R747" s="12" t="s">
        <v>25</v>
      </c>
      <c r="S747" s="13">
        <f>Q747-C747</f>
        <v>0.1552931604</v>
      </c>
    </row>
    <row r="748">
      <c r="A748" s="24"/>
      <c r="B748" s="7" t="s">
        <v>26</v>
      </c>
      <c r="C748" s="10">
        <f>SUM(C747:P747)</f>
        <v>0.3212436274</v>
      </c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5" t="s">
        <v>27</v>
      </c>
      <c r="S748" s="8">
        <f>S746*S747</f>
        <v>1.504815604</v>
      </c>
    </row>
    <row r="749">
      <c r="A749" s="25"/>
      <c r="B749" s="16" t="s">
        <v>28</v>
      </c>
      <c r="C749" s="17">
        <f>1/C748</f>
        <v>3.112902217</v>
      </c>
      <c r="D749" s="18" t="s">
        <v>29</v>
      </c>
      <c r="E749" s="17">
        <f>S749</f>
        <v>2.504815604</v>
      </c>
      <c r="F749" s="18" t="s">
        <v>30</v>
      </c>
      <c r="G749" s="19">
        <f>1-Q747</f>
        <v>0.6787563726</v>
      </c>
      <c r="H749" s="18" t="s">
        <v>31</v>
      </c>
      <c r="I749" s="20">
        <f>C746-H746</f>
        <v>0.1286432161</v>
      </c>
      <c r="J749" s="14"/>
      <c r="K749" s="14"/>
      <c r="L749" s="14"/>
      <c r="M749" s="14"/>
      <c r="N749" s="14"/>
      <c r="O749" s="14"/>
      <c r="P749" s="14"/>
      <c r="Q749" s="14"/>
      <c r="R749" s="7" t="s">
        <v>29</v>
      </c>
      <c r="S749" s="8">
        <f>S748+1</f>
        <v>2.504815604</v>
      </c>
    </row>
    <row r="750">
      <c r="A750" s="21"/>
      <c r="B750" s="22"/>
    </row>
    <row r="751">
      <c r="A751" s="23" t="s">
        <v>155</v>
      </c>
      <c r="B751" s="3" t="s">
        <v>2</v>
      </c>
      <c r="C751" s="4" t="s">
        <v>3</v>
      </c>
      <c r="D751" s="4" t="s">
        <v>4</v>
      </c>
      <c r="E751" s="4" t="s">
        <v>5</v>
      </c>
      <c r="F751" s="4" t="s">
        <v>6</v>
      </c>
      <c r="G751" s="4" t="s">
        <v>7</v>
      </c>
      <c r="H751" s="4" t="s">
        <v>8</v>
      </c>
      <c r="I751" s="4" t="s">
        <v>9</v>
      </c>
      <c r="J751" s="4" t="s">
        <v>10</v>
      </c>
      <c r="K751" s="4" t="s">
        <v>11</v>
      </c>
      <c r="L751" s="4" t="s">
        <v>12</v>
      </c>
      <c r="M751" s="4" t="s">
        <v>13</v>
      </c>
      <c r="N751" s="4" t="s">
        <v>14</v>
      </c>
      <c r="O751" s="4" t="s">
        <v>15</v>
      </c>
      <c r="P751" s="4" t="s">
        <v>16</v>
      </c>
      <c r="Q751" s="4" t="s">
        <v>17</v>
      </c>
      <c r="R751" s="5" t="s">
        <v>18</v>
      </c>
      <c r="S751" s="6"/>
    </row>
    <row r="752">
      <c r="A752" s="24"/>
      <c r="B752" s="7" t="s">
        <v>19</v>
      </c>
      <c r="C752" s="4">
        <v>519.0</v>
      </c>
      <c r="D752" s="4">
        <v>223.0</v>
      </c>
      <c r="E752" s="4">
        <v>208.0</v>
      </c>
      <c r="F752" s="4">
        <v>993.0</v>
      </c>
      <c r="G752" s="4">
        <v>232.0</v>
      </c>
      <c r="H752" s="4">
        <v>947.0</v>
      </c>
      <c r="I752" s="4">
        <v>83.0</v>
      </c>
      <c r="J752" s="4">
        <v>0.0</v>
      </c>
      <c r="K752" s="4">
        <v>387.0</v>
      </c>
      <c r="L752" s="4">
        <v>11.0</v>
      </c>
      <c r="M752" s="4">
        <v>0.0</v>
      </c>
      <c r="N752" s="4">
        <v>0.0</v>
      </c>
      <c r="O752" s="4">
        <v>236.0</v>
      </c>
      <c r="P752" s="4">
        <v>0.0</v>
      </c>
      <c r="Q752" s="8">
        <f t="shared" ref="Q752:Q754" si="215">SUM(C752:P752)</f>
        <v>3839</v>
      </c>
      <c r="R752" s="4" t="s">
        <v>20</v>
      </c>
      <c r="S752" s="4" t="s">
        <v>21</v>
      </c>
    </row>
    <row r="753">
      <c r="A753" s="24"/>
      <c r="B753" s="7" t="s">
        <v>22</v>
      </c>
      <c r="C753" s="10">
        <f>C752/Q752</f>
        <v>0.1351914561</v>
      </c>
      <c r="D753" s="10">
        <f>D752/Q752</f>
        <v>0.05808804376</v>
      </c>
      <c r="E753" s="10">
        <f>E752/Q752</f>
        <v>0.05418077624</v>
      </c>
      <c r="F753" s="9">
        <f>F752/Q752</f>
        <v>0.2586611097</v>
      </c>
      <c r="G753" s="10">
        <f>G752/Q752</f>
        <v>0.06043240427</v>
      </c>
      <c r="H753" s="11">
        <f>H752/Q752</f>
        <v>0.2466788226</v>
      </c>
      <c r="I753" s="10">
        <f>I752/Q752</f>
        <v>0.0216202136</v>
      </c>
      <c r="J753" s="10">
        <f>J752/Q752</f>
        <v>0</v>
      </c>
      <c r="K753" s="10">
        <f>K752/Q752</f>
        <v>0.100807502</v>
      </c>
      <c r="L753" s="10">
        <f>L752/Q752</f>
        <v>0.002865329513</v>
      </c>
      <c r="M753" s="10">
        <f>M752/Q752</f>
        <v>0</v>
      </c>
      <c r="N753" s="10">
        <f>N752/Q752</f>
        <v>0</v>
      </c>
      <c r="O753" s="10">
        <f>O752/Q752</f>
        <v>0.06147434228</v>
      </c>
      <c r="P753" s="10">
        <f>P752/Q752</f>
        <v>0</v>
      </c>
      <c r="Q753" s="10">
        <f t="shared" si="215"/>
        <v>1</v>
      </c>
      <c r="R753" s="7" t="s">
        <v>23</v>
      </c>
      <c r="S753" s="8">
        <f>C756*C756</f>
        <v>34.43517379</v>
      </c>
    </row>
    <row r="754">
      <c r="A754" s="24"/>
      <c r="B754" s="7" t="s">
        <v>24</v>
      </c>
      <c r="C754" s="10">
        <f t="shared" ref="C754:P754" si="216">C753*C753</f>
        <v>0.0182767298</v>
      </c>
      <c r="D754" s="10">
        <f t="shared" si="216"/>
        <v>0.003374220828</v>
      </c>
      <c r="E754" s="10">
        <f t="shared" si="216"/>
        <v>0.002935556514</v>
      </c>
      <c r="F754" s="10">
        <f t="shared" si="216"/>
        <v>0.06690556965</v>
      </c>
      <c r="G754" s="10">
        <f t="shared" si="216"/>
        <v>0.003652075486</v>
      </c>
      <c r="H754" s="10">
        <f t="shared" si="216"/>
        <v>0.06085044152</v>
      </c>
      <c r="I754" s="10">
        <f t="shared" si="216"/>
        <v>0.000467433636</v>
      </c>
      <c r="J754" s="10">
        <f t="shared" si="216"/>
        <v>0</v>
      </c>
      <c r="K754" s="10">
        <f t="shared" si="216"/>
        <v>0.01016215245</v>
      </c>
      <c r="L754" s="10">
        <f t="shared" si="216"/>
        <v>0.000008210113217</v>
      </c>
      <c r="M754" s="10">
        <f t="shared" si="216"/>
        <v>0</v>
      </c>
      <c r="N754" s="10">
        <f t="shared" si="216"/>
        <v>0</v>
      </c>
      <c r="O754" s="10">
        <f t="shared" si="216"/>
        <v>0.003779094758</v>
      </c>
      <c r="P754" s="10">
        <f t="shared" si="216"/>
        <v>0</v>
      </c>
      <c r="Q754" s="10">
        <f t="shared" si="215"/>
        <v>0.1704114848</v>
      </c>
      <c r="R754" s="12" t="s">
        <v>25</v>
      </c>
      <c r="S754" s="13">
        <f>Q754-F754</f>
        <v>0.1035059151</v>
      </c>
    </row>
    <row r="755">
      <c r="A755" s="24"/>
      <c r="B755" s="7" t="s">
        <v>26</v>
      </c>
      <c r="C755" s="10">
        <f>SUM(C754:P754)</f>
        <v>0.1704114848</v>
      </c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5" t="s">
        <v>27</v>
      </c>
      <c r="S755" s="8">
        <f>S753*S754</f>
        <v>3.564244176</v>
      </c>
    </row>
    <row r="756">
      <c r="A756" s="25"/>
      <c r="B756" s="16" t="s">
        <v>28</v>
      </c>
      <c r="C756" s="17">
        <f>1/C755</f>
        <v>5.868149094</v>
      </c>
      <c r="D756" s="18" t="s">
        <v>29</v>
      </c>
      <c r="E756" s="17">
        <f>S756</f>
        <v>4.564244176</v>
      </c>
      <c r="F756" s="18" t="s">
        <v>30</v>
      </c>
      <c r="G756" s="19">
        <f>1-Q754</f>
        <v>0.8295885152</v>
      </c>
      <c r="H756" s="18" t="s">
        <v>31</v>
      </c>
      <c r="I756" s="20">
        <f>F753-H753</f>
        <v>0.01198228705</v>
      </c>
      <c r="J756" s="14"/>
      <c r="K756" s="14"/>
      <c r="L756" s="14"/>
      <c r="M756" s="14"/>
      <c r="N756" s="14"/>
      <c r="O756" s="14"/>
      <c r="P756" s="14"/>
      <c r="Q756" s="14"/>
      <c r="R756" s="7" t="s">
        <v>29</v>
      </c>
      <c r="S756" s="8">
        <f>S755+1</f>
        <v>4.564244176</v>
      </c>
    </row>
    <row r="757">
      <c r="A757" s="21"/>
      <c r="B757" s="22"/>
    </row>
    <row r="758">
      <c r="A758" s="23" t="s">
        <v>156</v>
      </c>
      <c r="B758" s="3" t="s">
        <v>2</v>
      </c>
      <c r="C758" s="4" t="s">
        <v>3</v>
      </c>
      <c r="D758" s="4" t="s">
        <v>4</v>
      </c>
      <c r="E758" s="4" t="s">
        <v>5</v>
      </c>
      <c r="F758" s="4" t="s">
        <v>6</v>
      </c>
      <c r="G758" s="4" t="s">
        <v>7</v>
      </c>
      <c r="H758" s="4" t="s">
        <v>8</v>
      </c>
      <c r="I758" s="4" t="s">
        <v>9</v>
      </c>
      <c r="J758" s="4" t="s">
        <v>10</v>
      </c>
      <c r="K758" s="4" t="s">
        <v>11</v>
      </c>
      <c r="L758" s="4" t="s">
        <v>12</v>
      </c>
      <c r="M758" s="4" t="s">
        <v>13</v>
      </c>
      <c r="N758" s="4" t="s">
        <v>14</v>
      </c>
      <c r="O758" s="4" t="s">
        <v>15</v>
      </c>
      <c r="P758" s="4" t="s">
        <v>16</v>
      </c>
      <c r="Q758" s="4" t="s">
        <v>17</v>
      </c>
      <c r="R758" s="5" t="s">
        <v>18</v>
      </c>
      <c r="S758" s="6"/>
    </row>
    <row r="759">
      <c r="A759" s="24"/>
      <c r="B759" s="47" t="s">
        <v>19</v>
      </c>
      <c r="C759" s="4">
        <v>906.0</v>
      </c>
      <c r="D759" s="4">
        <v>1196.0</v>
      </c>
      <c r="E759" s="4">
        <v>1666.0</v>
      </c>
      <c r="F759" s="4">
        <v>756.0</v>
      </c>
      <c r="G759" s="4">
        <v>0.0</v>
      </c>
      <c r="H759" s="4">
        <v>3053.0</v>
      </c>
      <c r="I759" s="4">
        <v>3993.0</v>
      </c>
      <c r="J759" s="4">
        <v>0.0</v>
      </c>
      <c r="K759" s="4">
        <v>58.0</v>
      </c>
      <c r="L759" s="4">
        <v>749.0</v>
      </c>
      <c r="M759" s="4">
        <v>2183.0</v>
      </c>
      <c r="N759" s="4">
        <v>722.0</v>
      </c>
      <c r="O759" s="4">
        <v>669.0</v>
      </c>
      <c r="P759" s="4">
        <v>0.0</v>
      </c>
      <c r="Q759" s="8">
        <f t="shared" ref="Q759:Q761" si="217">SUM(C759:P759)</f>
        <v>15951</v>
      </c>
      <c r="R759" s="4" t="s">
        <v>20</v>
      </c>
      <c r="S759" s="4" t="s">
        <v>21</v>
      </c>
    </row>
    <row r="760">
      <c r="A760" s="24"/>
      <c r="B760" s="47" t="s">
        <v>22</v>
      </c>
      <c r="C760" s="10">
        <f>C759/Q759</f>
        <v>0.05679894677</v>
      </c>
      <c r="D760" s="10">
        <f>D759/Q759</f>
        <v>0.0749796251</v>
      </c>
      <c r="E760" s="10">
        <f>E759/Q759</f>
        <v>0.1044448624</v>
      </c>
      <c r="F760" s="10">
        <f>F759/Q759</f>
        <v>0.04739514764</v>
      </c>
      <c r="G760" s="10">
        <f>G759/Q759</f>
        <v>0</v>
      </c>
      <c r="H760" s="11">
        <f>H759/Q759</f>
        <v>0.1913986584</v>
      </c>
      <c r="I760" s="9">
        <f>I759/Q759</f>
        <v>0.250329133</v>
      </c>
      <c r="J760" s="10">
        <f>J759/Q759</f>
        <v>0</v>
      </c>
      <c r="K760" s="10">
        <f>K759/Q759</f>
        <v>0.003636135665</v>
      </c>
      <c r="L760" s="10">
        <f>L759/Q759</f>
        <v>0.04695630368</v>
      </c>
      <c r="M760" s="10">
        <f>M759/Q759</f>
        <v>0.1368566234</v>
      </c>
      <c r="N760" s="10">
        <f>N759/Q759</f>
        <v>0.04526361984</v>
      </c>
      <c r="O760" s="10">
        <f>O759/Q759</f>
        <v>0.04194094414</v>
      </c>
      <c r="P760" s="10">
        <f>P759/Q759</f>
        <v>0</v>
      </c>
      <c r="Q760" s="10">
        <f t="shared" si="217"/>
        <v>1</v>
      </c>
      <c r="R760" s="7" t="s">
        <v>23</v>
      </c>
      <c r="S760" s="8">
        <f>C763*C763</f>
        <v>46.87656888</v>
      </c>
    </row>
    <row r="761">
      <c r="A761" s="24"/>
      <c r="B761" s="47" t="s">
        <v>24</v>
      </c>
      <c r="C761" s="10">
        <f t="shared" ref="C761:P761" si="218">C760*C760</f>
        <v>0.003226120355</v>
      </c>
      <c r="D761" s="10">
        <f t="shared" si="218"/>
        <v>0.00562194418</v>
      </c>
      <c r="E761" s="10">
        <f t="shared" si="218"/>
        <v>0.01090872928</v>
      </c>
      <c r="F761" s="10">
        <f t="shared" si="218"/>
        <v>0.00224630002</v>
      </c>
      <c r="G761" s="10">
        <f t="shared" si="218"/>
        <v>0</v>
      </c>
      <c r="H761" s="10">
        <f t="shared" si="218"/>
        <v>0.03663344643</v>
      </c>
      <c r="I761" s="10">
        <f t="shared" si="218"/>
        <v>0.06266467481</v>
      </c>
      <c r="J761" s="10">
        <f t="shared" si="218"/>
        <v>0</v>
      </c>
      <c r="K761" s="10">
        <f t="shared" si="218"/>
        <v>0.00001322148258</v>
      </c>
      <c r="L761" s="10">
        <f t="shared" si="218"/>
        <v>0.002204894455</v>
      </c>
      <c r="M761" s="10">
        <f t="shared" si="218"/>
        <v>0.01872973537</v>
      </c>
      <c r="N761" s="10">
        <f t="shared" si="218"/>
        <v>0.002048795281</v>
      </c>
      <c r="O761" s="10">
        <f t="shared" si="218"/>
        <v>0.001759042795</v>
      </c>
      <c r="P761" s="10">
        <f t="shared" si="218"/>
        <v>0</v>
      </c>
      <c r="Q761" s="10">
        <f t="shared" si="217"/>
        <v>0.1460569045</v>
      </c>
      <c r="R761" s="12" t="s">
        <v>25</v>
      </c>
      <c r="S761" s="13">
        <f>I761</f>
        <v>0.06266467481</v>
      </c>
    </row>
    <row r="762">
      <c r="A762" s="24"/>
      <c r="B762" s="47" t="s">
        <v>26</v>
      </c>
      <c r="C762" s="10">
        <f>SUM(C761:P761)</f>
        <v>0.1460569045</v>
      </c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5" t="s">
        <v>27</v>
      </c>
      <c r="S762" s="8">
        <f>S760*S761</f>
        <v>2.937504945</v>
      </c>
    </row>
    <row r="763">
      <c r="A763" s="25"/>
      <c r="B763" s="48" t="s">
        <v>28</v>
      </c>
      <c r="C763" s="17">
        <f>1/C762</f>
        <v>6.846646543</v>
      </c>
      <c r="D763" s="18" t="s">
        <v>29</v>
      </c>
      <c r="E763" s="17">
        <f>S763</f>
        <v>3.937504945</v>
      </c>
      <c r="F763" s="18" t="s">
        <v>30</v>
      </c>
      <c r="G763" s="19">
        <f>1-Q761</f>
        <v>0.8539430955</v>
      </c>
      <c r="H763" s="18" t="s">
        <v>31</v>
      </c>
      <c r="I763" s="20">
        <f>I760-H760</f>
        <v>0.05893047458</v>
      </c>
      <c r="J763" s="14"/>
      <c r="K763" s="14"/>
      <c r="L763" s="14"/>
      <c r="M763" s="14"/>
      <c r="N763" s="14"/>
      <c r="O763" s="14"/>
      <c r="P763" s="14"/>
      <c r="Q763" s="14"/>
      <c r="R763" s="7" t="s">
        <v>29</v>
      </c>
      <c r="S763" s="8">
        <f>S762+1</f>
        <v>3.937504945</v>
      </c>
    </row>
    <row r="764">
      <c r="A764" s="21"/>
      <c r="B764" s="22"/>
    </row>
    <row r="765">
      <c r="A765" s="23" t="s">
        <v>157</v>
      </c>
      <c r="B765" s="3" t="s">
        <v>2</v>
      </c>
      <c r="C765" s="4" t="s">
        <v>3</v>
      </c>
      <c r="D765" s="4" t="s">
        <v>4</v>
      </c>
      <c r="E765" s="4" t="s">
        <v>5</v>
      </c>
      <c r="F765" s="4" t="s">
        <v>6</v>
      </c>
      <c r="G765" s="4" t="s">
        <v>7</v>
      </c>
      <c r="H765" s="4" t="s">
        <v>8</v>
      </c>
      <c r="I765" s="4" t="s">
        <v>9</v>
      </c>
      <c r="J765" s="4" t="s">
        <v>10</v>
      </c>
      <c r="K765" s="4" t="s">
        <v>11</v>
      </c>
      <c r="L765" s="4" t="s">
        <v>12</v>
      </c>
      <c r="M765" s="4" t="s">
        <v>13</v>
      </c>
      <c r="N765" s="4" t="s">
        <v>14</v>
      </c>
      <c r="O765" s="4" t="s">
        <v>15</v>
      </c>
      <c r="P765" s="4" t="s">
        <v>16</v>
      </c>
      <c r="Q765" s="4" t="s">
        <v>17</v>
      </c>
      <c r="R765" s="5" t="s">
        <v>18</v>
      </c>
      <c r="S765" s="6"/>
    </row>
    <row r="766">
      <c r="A766" s="24"/>
      <c r="B766" s="7" t="s">
        <v>19</v>
      </c>
      <c r="C766" s="4">
        <v>4164.0</v>
      </c>
      <c r="D766" s="4">
        <v>822.0</v>
      </c>
      <c r="E766" s="4">
        <v>0.0</v>
      </c>
      <c r="F766" s="4">
        <v>25.0</v>
      </c>
      <c r="G766" s="4">
        <v>0.0</v>
      </c>
      <c r="H766" s="4">
        <v>2100.0</v>
      </c>
      <c r="I766" s="4">
        <v>122.0</v>
      </c>
      <c r="J766" s="4">
        <v>0.0</v>
      </c>
      <c r="K766" s="4">
        <v>76.0</v>
      </c>
      <c r="L766" s="4">
        <v>1376.0</v>
      </c>
      <c r="M766" s="4">
        <v>0.0</v>
      </c>
      <c r="N766" s="4">
        <v>0.0</v>
      </c>
      <c r="O766" s="4">
        <v>0.0</v>
      </c>
      <c r="P766" s="4">
        <v>0.0</v>
      </c>
      <c r="Q766" s="8">
        <f t="shared" ref="Q766:Q768" si="219">SUM(C766:P766)</f>
        <v>8685</v>
      </c>
      <c r="R766" s="4" t="s">
        <v>20</v>
      </c>
      <c r="S766" s="4" t="s">
        <v>21</v>
      </c>
    </row>
    <row r="767">
      <c r="A767" s="24"/>
      <c r="B767" s="7" t="s">
        <v>22</v>
      </c>
      <c r="C767" s="9">
        <f>C766/Q766</f>
        <v>0.479447323</v>
      </c>
      <c r="D767" s="10">
        <f>D766/Q766</f>
        <v>0.09464594128</v>
      </c>
      <c r="E767" s="10">
        <f>E766/Q766</f>
        <v>0</v>
      </c>
      <c r="F767" s="10">
        <f>F766/Q766</f>
        <v>0.002878526195</v>
      </c>
      <c r="G767" s="10">
        <f>G766/Q766</f>
        <v>0</v>
      </c>
      <c r="H767" s="11">
        <f>H766/Q766</f>
        <v>0.2417962003</v>
      </c>
      <c r="I767" s="10">
        <f>I766/Q766</f>
        <v>0.01404720783</v>
      </c>
      <c r="J767" s="10">
        <f>J766/Q766</f>
        <v>0</v>
      </c>
      <c r="K767" s="10">
        <f>K766/Q766</f>
        <v>0.008750719632</v>
      </c>
      <c r="L767" s="10">
        <f>L766/Q766</f>
        <v>0.1584340818</v>
      </c>
      <c r="M767" s="10">
        <f>M766/Q766</f>
        <v>0</v>
      </c>
      <c r="N767" s="10">
        <f>N766/Q766</f>
        <v>0</v>
      </c>
      <c r="O767" s="10">
        <f>O766/Q766</f>
        <v>0</v>
      </c>
      <c r="P767" s="10">
        <f>P766/Q766</f>
        <v>0</v>
      </c>
      <c r="Q767" s="10">
        <f t="shared" si="219"/>
        <v>1</v>
      </c>
      <c r="R767" s="7" t="s">
        <v>23</v>
      </c>
      <c r="S767" s="8">
        <f>C770*C770</f>
        <v>9.604289207</v>
      </c>
    </row>
    <row r="768">
      <c r="A768" s="24"/>
      <c r="B768" s="7" t="s">
        <v>24</v>
      </c>
      <c r="C768" s="10">
        <f t="shared" ref="C768:P768" si="220">C767*C767</f>
        <v>0.2298697355</v>
      </c>
      <c r="D768" s="10">
        <f t="shared" si="220"/>
        <v>0.0089578542</v>
      </c>
      <c r="E768" s="10">
        <f t="shared" si="220"/>
        <v>0</v>
      </c>
      <c r="F768" s="10">
        <f t="shared" si="220"/>
        <v>0.000008285913053</v>
      </c>
      <c r="G768" s="10">
        <f t="shared" si="220"/>
        <v>0</v>
      </c>
      <c r="H768" s="10">
        <f t="shared" si="220"/>
        <v>0.0584654025</v>
      </c>
      <c r="I768" s="10">
        <f t="shared" si="220"/>
        <v>0.0001973240478</v>
      </c>
      <c r="J768" s="10">
        <f t="shared" si="220"/>
        <v>0</v>
      </c>
      <c r="K768" s="10">
        <f t="shared" si="220"/>
        <v>0.00007657509407</v>
      </c>
      <c r="L768" s="10">
        <f t="shared" si="220"/>
        <v>0.02510135826</v>
      </c>
      <c r="M768" s="10">
        <f t="shared" si="220"/>
        <v>0</v>
      </c>
      <c r="N768" s="10">
        <f t="shared" si="220"/>
        <v>0</v>
      </c>
      <c r="O768" s="10">
        <f t="shared" si="220"/>
        <v>0</v>
      </c>
      <c r="P768" s="10">
        <f t="shared" si="220"/>
        <v>0</v>
      </c>
      <c r="Q768" s="10">
        <f t="shared" si="219"/>
        <v>0.3226765355</v>
      </c>
      <c r="R768" s="12" t="s">
        <v>25</v>
      </c>
      <c r="S768" s="13">
        <f>Q768-C768</f>
        <v>0.09280680002</v>
      </c>
    </row>
    <row r="769">
      <c r="A769" s="24"/>
      <c r="B769" s="7" t="s">
        <v>26</v>
      </c>
      <c r="C769" s="10">
        <f>SUM(C768:P768)</f>
        <v>0.3226765355</v>
      </c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5" t="s">
        <v>27</v>
      </c>
      <c r="S769" s="8">
        <f>S767*S768</f>
        <v>0.8913433477</v>
      </c>
    </row>
    <row r="770">
      <c r="A770" s="25"/>
      <c r="B770" s="16" t="s">
        <v>28</v>
      </c>
      <c r="C770" s="17">
        <f>1/C769</f>
        <v>3.099078767</v>
      </c>
      <c r="D770" s="18" t="s">
        <v>29</v>
      </c>
      <c r="E770" s="17">
        <f>S770</f>
        <v>1.891343348</v>
      </c>
      <c r="F770" s="18" t="s">
        <v>30</v>
      </c>
      <c r="G770" s="19">
        <f>1-Q768</f>
        <v>0.6773234645</v>
      </c>
      <c r="H770" s="18" t="s">
        <v>31</v>
      </c>
      <c r="I770" s="20">
        <f>C767-H767</f>
        <v>0.2376511226</v>
      </c>
      <c r="J770" s="14"/>
      <c r="K770" s="14"/>
      <c r="L770" s="14"/>
      <c r="M770" s="14"/>
      <c r="N770" s="14"/>
      <c r="O770" s="14"/>
      <c r="P770" s="14"/>
      <c r="Q770" s="14"/>
      <c r="R770" s="7" t="s">
        <v>29</v>
      </c>
      <c r="S770" s="8">
        <f>S769+1</f>
        <v>1.891343348</v>
      </c>
    </row>
    <row r="771">
      <c r="A771" s="21"/>
      <c r="B771" s="22"/>
    </row>
    <row r="772">
      <c r="A772" s="23" t="s">
        <v>158</v>
      </c>
      <c r="B772" s="3" t="s">
        <v>2</v>
      </c>
      <c r="C772" s="4" t="s">
        <v>3</v>
      </c>
      <c r="D772" s="4" t="s">
        <v>4</v>
      </c>
      <c r="E772" s="4" t="s">
        <v>5</v>
      </c>
      <c r="F772" s="4" t="s">
        <v>6</v>
      </c>
      <c r="G772" s="4" t="s">
        <v>7</v>
      </c>
      <c r="H772" s="4" t="s">
        <v>8</v>
      </c>
      <c r="I772" s="4" t="s">
        <v>9</v>
      </c>
      <c r="J772" s="4" t="s">
        <v>10</v>
      </c>
      <c r="K772" s="4" t="s">
        <v>11</v>
      </c>
      <c r="L772" s="4" t="s">
        <v>12</v>
      </c>
      <c r="M772" s="4" t="s">
        <v>13</v>
      </c>
      <c r="N772" s="4" t="s">
        <v>14</v>
      </c>
      <c r="O772" s="4" t="s">
        <v>15</v>
      </c>
      <c r="P772" s="4" t="s">
        <v>16</v>
      </c>
      <c r="Q772" s="4" t="s">
        <v>17</v>
      </c>
      <c r="R772" s="5" t="s">
        <v>18</v>
      </c>
      <c r="S772" s="6"/>
    </row>
    <row r="773">
      <c r="A773" s="24"/>
      <c r="B773" s="7" t="s">
        <v>19</v>
      </c>
      <c r="C773" s="4">
        <v>0.0</v>
      </c>
      <c r="D773" s="4">
        <v>1703.0</v>
      </c>
      <c r="E773" s="4">
        <v>0.0</v>
      </c>
      <c r="F773" s="4">
        <v>0.0</v>
      </c>
      <c r="G773" s="4">
        <v>0.0</v>
      </c>
      <c r="H773" s="4">
        <v>2255.0</v>
      </c>
      <c r="I773" s="4">
        <v>1261.0</v>
      </c>
      <c r="J773" s="4">
        <v>0.0</v>
      </c>
      <c r="K773" s="4">
        <v>24.0</v>
      </c>
      <c r="L773" s="4">
        <v>93.0</v>
      </c>
      <c r="M773" s="4">
        <v>51.0</v>
      </c>
      <c r="N773" s="4">
        <v>0.0</v>
      </c>
      <c r="O773" s="4">
        <v>14.0</v>
      </c>
      <c r="P773" s="4">
        <v>0.0</v>
      </c>
      <c r="Q773" s="8">
        <f t="shared" ref="Q773:Q775" si="221">SUM(C773:P773)</f>
        <v>5401</v>
      </c>
      <c r="R773" s="4" t="s">
        <v>20</v>
      </c>
      <c r="S773" s="4" t="s">
        <v>21</v>
      </c>
    </row>
    <row r="774">
      <c r="A774" s="24"/>
      <c r="B774" s="7" t="s">
        <v>22</v>
      </c>
      <c r="C774" s="10">
        <f>C773/Q773</f>
        <v>0</v>
      </c>
      <c r="D774" s="11">
        <f>D773/Q773</f>
        <v>0.3153119793</v>
      </c>
      <c r="E774" s="10">
        <f>E773/Q773</f>
        <v>0</v>
      </c>
      <c r="F774" s="10">
        <f>F773/Q773</f>
        <v>0</v>
      </c>
      <c r="G774" s="10">
        <f>G773/Q773</f>
        <v>0</v>
      </c>
      <c r="H774" s="9">
        <f>H773/Q773</f>
        <v>0.4175152749</v>
      </c>
      <c r="I774" s="10">
        <f>I773/Q773</f>
        <v>0.2334752824</v>
      </c>
      <c r="J774" s="10">
        <f>J773/Q773</f>
        <v>0</v>
      </c>
      <c r="K774" s="10">
        <f>K773/Q773</f>
        <v>0.004443621552</v>
      </c>
      <c r="L774" s="10">
        <f>L773/Q773</f>
        <v>0.01721903351</v>
      </c>
      <c r="M774" s="10">
        <f>M773/Q773</f>
        <v>0.009442695797</v>
      </c>
      <c r="N774" s="10">
        <f>N773/Q773</f>
        <v>0</v>
      </c>
      <c r="O774" s="10">
        <f>O773/Q773</f>
        <v>0.002592112572</v>
      </c>
      <c r="P774" s="10">
        <f>P773/Q773</f>
        <v>0</v>
      </c>
      <c r="Q774" s="10">
        <f t="shared" si="221"/>
        <v>1</v>
      </c>
      <c r="R774" s="7" t="s">
        <v>23</v>
      </c>
      <c r="S774" s="8">
        <f>C777*C777</f>
        <v>9.257572003</v>
      </c>
    </row>
    <row r="775">
      <c r="A775" s="24"/>
      <c r="B775" s="7" t="s">
        <v>24</v>
      </c>
      <c r="C775" s="10">
        <f t="shared" ref="C775:P775" si="222">C774*C774</f>
        <v>0</v>
      </c>
      <c r="D775" s="10">
        <f t="shared" si="222"/>
        <v>0.09942164427</v>
      </c>
      <c r="E775" s="10">
        <f t="shared" si="222"/>
        <v>0</v>
      </c>
      <c r="F775" s="10">
        <f t="shared" si="222"/>
        <v>0</v>
      </c>
      <c r="G775" s="10">
        <f t="shared" si="222"/>
        <v>0</v>
      </c>
      <c r="H775" s="10">
        <f t="shared" si="222"/>
        <v>0.1743190048</v>
      </c>
      <c r="I775" s="10">
        <f t="shared" si="222"/>
        <v>0.05451070747</v>
      </c>
      <c r="J775" s="10">
        <f t="shared" si="222"/>
        <v>0</v>
      </c>
      <c r="K775" s="10">
        <f t="shared" si="222"/>
        <v>0.00001974577249</v>
      </c>
      <c r="L775" s="10">
        <f t="shared" si="222"/>
        <v>0.0002964951151</v>
      </c>
      <c r="M775" s="10">
        <f t="shared" si="222"/>
        <v>0.00008916450392</v>
      </c>
      <c r="N775" s="10">
        <f t="shared" si="222"/>
        <v>0</v>
      </c>
      <c r="O775" s="10">
        <f t="shared" si="222"/>
        <v>0.000006719047585</v>
      </c>
      <c r="P775" s="10">
        <f t="shared" si="222"/>
        <v>0</v>
      </c>
      <c r="Q775" s="10">
        <f t="shared" si="221"/>
        <v>0.328663481</v>
      </c>
      <c r="R775" s="12" t="s">
        <v>25</v>
      </c>
      <c r="S775" s="13">
        <f>Q775-H775</f>
        <v>0.1543444762</v>
      </c>
    </row>
    <row r="776">
      <c r="A776" s="24"/>
      <c r="B776" s="7" t="s">
        <v>26</v>
      </c>
      <c r="C776" s="10">
        <f>SUM(C775:P775)</f>
        <v>0.328663481</v>
      </c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5" t="s">
        <v>27</v>
      </c>
      <c r="S776" s="8">
        <f>S774*S775</f>
        <v>1.428855102</v>
      </c>
    </row>
    <row r="777">
      <c r="A777" s="25"/>
      <c r="B777" s="16" t="s">
        <v>28</v>
      </c>
      <c r="C777" s="17">
        <f>1/C776</f>
        <v>3.04262584</v>
      </c>
      <c r="D777" s="18" t="s">
        <v>29</v>
      </c>
      <c r="E777" s="17">
        <f>S777</f>
        <v>2.428855102</v>
      </c>
      <c r="F777" s="18" t="s">
        <v>30</v>
      </c>
      <c r="G777" s="19">
        <f>1-Q775</f>
        <v>0.671336519</v>
      </c>
      <c r="H777" s="18" t="s">
        <v>31</v>
      </c>
      <c r="I777" s="20">
        <f>H774-D774</f>
        <v>0.1022032957</v>
      </c>
      <c r="J777" s="14"/>
      <c r="K777" s="14"/>
      <c r="L777" s="14"/>
      <c r="M777" s="14"/>
      <c r="N777" s="14"/>
      <c r="O777" s="14"/>
      <c r="P777" s="14"/>
      <c r="Q777" s="14"/>
      <c r="R777" s="7" t="s">
        <v>29</v>
      </c>
      <c r="S777" s="8">
        <f>S776+1</f>
        <v>2.428855102</v>
      </c>
    </row>
    <row r="778">
      <c r="A778" s="21"/>
      <c r="B778" s="22"/>
    </row>
    <row r="779">
      <c r="A779" s="23" t="s">
        <v>159</v>
      </c>
      <c r="B779" s="3" t="s">
        <v>2</v>
      </c>
      <c r="C779" s="4" t="s">
        <v>3</v>
      </c>
      <c r="D779" s="4" t="s">
        <v>4</v>
      </c>
      <c r="E779" s="4" t="s">
        <v>5</v>
      </c>
      <c r="F779" s="4" t="s">
        <v>6</v>
      </c>
      <c r="G779" s="4" t="s">
        <v>7</v>
      </c>
      <c r="H779" s="4" t="s">
        <v>8</v>
      </c>
      <c r="I779" s="4" t="s">
        <v>9</v>
      </c>
      <c r="J779" s="4" t="s">
        <v>10</v>
      </c>
      <c r="K779" s="4" t="s">
        <v>11</v>
      </c>
      <c r="L779" s="4" t="s">
        <v>12</v>
      </c>
      <c r="M779" s="4" t="s">
        <v>13</v>
      </c>
      <c r="N779" s="4" t="s">
        <v>14</v>
      </c>
      <c r="O779" s="4" t="s">
        <v>15</v>
      </c>
      <c r="P779" s="4" t="s">
        <v>16</v>
      </c>
      <c r="Q779" s="4" t="s">
        <v>17</v>
      </c>
      <c r="R779" s="5" t="s">
        <v>18</v>
      </c>
      <c r="S779" s="6"/>
    </row>
    <row r="780">
      <c r="A780" s="24"/>
      <c r="B780" s="7" t="s">
        <v>19</v>
      </c>
      <c r="C780" s="4">
        <v>664.0</v>
      </c>
      <c r="D780" s="4">
        <v>892.0</v>
      </c>
      <c r="E780" s="4">
        <v>0.0</v>
      </c>
      <c r="F780" s="4">
        <v>0.0</v>
      </c>
      <c r="G780" s="4">
        <v>0.0</v>
      </c>
      <c r="H780" s="4">
        <v>1615.0</v>
      </c>
      <c r="I780" s="4">
        <v>90.0</v>
      </c>
      <c r="J780" s="4">
        <v>0.0</v>
      </c>
      <c r="K780" s="4">
        <v>0.0</v>
      </c>
      <c r="L780" s="4">
        <v>176.0</v>
      </c>
      <c r="M780" s="4">
        <v>0.0</v>
      </c>
      <c r="N780" s="4">
        <v>0.0</v>
      </c>
      <c r="O780" s="4">
        <v>0.0</v>
      </c>
      <c r="P780" s="4">
        <v>0.0</v>
      </c>
      <c r="Q780" s="8">
        <f t="shared" ref="Q780:Q782" si="223">SUM(C780:P780)</f>
        <v>3437</v>
      </c>
      <c r="R780" s="4" t="s">
        <v>20</v>
      </c>
      <c r="S780" s="4" t="s">
        <v>21</v>
      </c>
    </row>
    <row r="781">
      <c r="A781" s="24"/>
      <c r="B781" s="7" t="s">
        <v>22</v>
      </c>
      <c r="C781" s="10">
        <f>C780/Q780</f>
        <v>0.193191737</v>
      </c>
      <c r="D781" s="11">
        <f>D780/Q780</f>
        <v>0.2595286587</v>
      </c>
      <c r="E781" s="10">
        <f>E780/Q780</f>
        <v>0</v>
      </c>
      <c r="F781" s="10">
        <f>F780/Q780</f>
        <v>0</v>
      </c>
      <c r="G781" s="10">
        <f>G780/Q780</f>
        <v>0</v>
      </c>
      <c r="H781" s="9">
        <f>H780/Q780</f>
        <v>0.4698865289</v>
      </c>
      <c r="I781" s="10">
        <f>I780/Q780</f>
        <v>0.026185627</v>
      </c>
      <c r="J781" s="10">
        <f>J780/Q780</f>
        <v>0</v>
      </c>
      <c r="K781" s="10">
        <f>K780/Q780</f>
        <v>0</v>
      </c>
      <c r="L781" s="10">
        <f>L780/Q780</f>
        <v>0.05120744836</v>
      </c>
      <c r="M781" s="10">
        <f>M780/Q780</f>
        <v>0</v>
      </c>
      <c r="N781" s="10">
        <f>N780/Q780</f>
        <v>0</v>
      </c>
      <c r="O781" s="10">
        <f>O780/Q780</f>
        <v>0</v>
      </c>
      <c r="P781" s="10">
        <f>P780/Q780</f>
        <v>0</v>
      </c>
      <c r="Q781" s="10">
        <f t="shared" si="223"/>
        <v>1</v>
      </c>
      <c r="R781" s="7" t="s">
        <v>23</v>
      </c>
      <c r="S781" s="8">
        <f>C784*C784</f>
        <v>9.251044533</v>
      </c>
    </row>
    <row r="782">
      <c r="A782" s="24"/>
      <c r="B782" s="7" t="s">
        <v>24</v>
      </c>
      <c r="C782" s="10">
        <f t="shared" ref="C782:P782" si="224">C781*C781</f>
        <v>0.03732304724</v>
      </c>
      <c r="D782" s="10">
        <f t="shared" si="224"/>
        <v>0.06735512469</v>
      </c>
      <c r="E782" s="10">
        <f t="shared" si="224"/>
        <v>0</v>
      </c>
      <c r="F782" s="10">
        <f t="shared" si="224"/>
        <v>0</v>
      </c>
      <c r="G782" s="10">
        <f t="shared" si="224"/>
        <v>0</v>
      </c>
      <c r="H782" s="10">
        <f t="shared" si="224"/>
        <v>0.2207933501</v>
      </c>
      <c r="I782" s="10">
        <f t="shared" si="224"/>
        <v>0.0006856870614</v>
      </c>
      <c r="J782" s="10">
        <f t="shared" si="224"/>
        <v>0</v>
      </c>
      <c r="K782" s="10">
        <f t="shared" si="224"/>
        <v>0</v>
      </c>
      <c r="L782" s="10">
        <f t="shared" si="224"/>
        <v>0.002622202767</v>
      </c>
      <c r="M782" s="10">
        <f t="shared" si="224"/>
        <v>0</v>
      </c>
      <c r="N782" s="10">
        <f t="shared" si="224"/>
        <v>0</v>
      </c>
      <c r="O782" s="10">
        <f t="shared" si="224"/>
        <v>0</v>
      </c>
      <c r="P782" s="10">
        <f t="shared" si="224"/>
        <v>0</v>
      </c>
      <c r="Q782" s="10">
        <f t="shared" si="223"/>
        <v>0.3287794118</v>
      </c>
      <c r="R782" s="12" t="s">
        <v>25</v>
      </c>
      <c r="S782" s="13">
        <f>Q782-H782</f>
        <v>0.1079860618</v>
      </c>
    </row>
    <row r="783">
      <c r="A783" s="24"/>
      <c r="B783" s="7" t="s">
        <v>26</v>
      </c>
      <c r="C783" s="10">
        <f>SUM(C782:P782)</f>
        <v>0.3287794118</v>
      </c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5" t="s">
        <v>27</v>
      </c>
      <c r="S783" s="8">
        <f>S781*S782</f>
        <v>0.9989838662</v>
      </c>
    </row>
    <row r="784">
      <c r="A784" s="25"/>
      <c r="B784" s="16" t="s">
        <v>28</v>
      </c>
      <c r="C784" s="17">
        <f>1/C783</f>
        <v>3.04155298</v>
      </c>
      <c r="D784" s="18" t="s">
        <v>29</v>
      </c>
      <c r="E784" s="17">
        <f>S784</f>
        <v>1.998983866</v>
      </c>
      <c r="F784" s="18" t="s">
        <v>30</v>
      </c>
      <c r="G784" s="19">
        <f>1-Q782</f>
        <v>0.6712205882</v>
      </c>
      <c r="H784" s="18" t="s">
        <v>31</v>
      </c>
      <c r="I784" s="20">
        <f>H781-D781</f>
        <v>0.2103578702</v>
      </c>
      <c r="J784" s="14"/>
      <c r="K784" s="14"/>
      <c r="L784" s="14"/>
      <c r="M784" s="14"/>
      <c r="N784" s="14"/>
      <c r="O784" s="14"/>
      <c r="P784" s="14"/>
      <c r="Q784" s="14"/>
      <c r="R784" s="7" t="s">
        <v>29</v>
      </c>
      <c r="S784" s="8">
        <f>S783+1</f>
        <v>1.998983866</v>
      </c>
    </row>
    <row r="785">
      <c r="A785" s="21"/>
      <c r="B785" s="22"/>
    </row>
    <row r="786">
      <c r="A786" s="23" t="s">
        <v>160</v>
      </c>
      <c r="B786" s="3" t="s">
        <v>2</v>
      </c>
      <c r="C786" s="4" t="s">
        <v>3</v>
      </c>
      <c r="D786" s="4" t="s">
        <v>4</v>
      </c>
      <c r="E786" s="4" t="s">
        <v>5</v>
      </c>
      <c r="F786" s="4" t="s">
        <v>6</v>
      </c>
      <c r="G786" s="4" t="s">
        <v>7</v>
      </c>
      <c r="H786" s="4" t="s">
        <v>8</v>
      </c>
      <c r="I786" s="4" t="s">
        <v>9</v>
      </c>
      <c r="J786" s="4" t="s">
        <v>10</v>
      </c>
      <c r="K786" s="4" t="s">
        <v>11</v>
      </c>
      <c r="L786" s="4" t="s">
        <v>12</v>
      </c>
      <c r="M786" s="4" t="s">
        <v>13</v>
      </c>
      <c r="N786" s="4" t="s">
        <v>14</v>
      </c>
      <c r="O786" s="4" t="s">
        <v>15</v>
      </c>
      <c r="P786" s="4" t="s">
        <v>16</v>
      </c>
      <c r="Q786" s="4" t="s">
        <v>17</v>
      </c>
      <c r="R786" s="5" t="s">
        <v>18</v>
      </c>
      <c r="S786" s="6"/>
    </row>
    <row r="787">
      <c r="A787" s="24"/>
      <c r="B787" s="7" t="s">
        <v>19</v>
      </c>
      <c r="C787" s="4">
        <v>2485.0</v>
      </c>
      <c r="D787" s="4">
        <v>1162.0</v>
      </c>
      <c r="E787" s="4">
        <v>0.0</v>
      </c>
      <c r="F787" s="4">
        <v>0.0</v>
      </c>
      <c r="G787" s="4">
        <v>0.0</v>
      </c>
      <c r="H787" s="4">
        <v>25.0</v>
      </c>
      <c r="I787" s="4">
        <v>222.0</v>
      </c>
      <c r="J787" s="4">
        <v>0.0</v>
      </c>
      <c r="K787" s="4">
        <v>0.0</v>
      </c>
      <c r="L787" s="4">
        <v>19.0</v>
      </c>
      <c r="M787" s="4">
        <v>0.0</v>
      </c>
      <c r="N787" s="4">
        <v>0.0</v>
      </c>
      <c r="O787" s="4">
        <v>0.0</v>
      </c>
      <c r="P787" s="4">
        <v>0.0</v>
      </c>
      <c r="Q787" s="8">
        <f t="shared" ref="Q787:Q789" si="225">SUM(C787:P787)</f>
        <v>3913</v>
      </c>
      <c r="R787" s="4" t="s">
        <v>20</v>
      </c>
      <c r="S787" s="4" t="s">
        <v>21</v>
      </c>
    </row>
    <row r="788">
      <c r="A788" s="24"/>
      <c r="B788" s="7" t="s">
        <v>22</v>
      </c>
      <c r="C788" s="9">
        <f>C787/Q787</f>
        <v>0.6350626118</v>
      </c>
      <c r="D788" s="11">
        <f>D787/Q787</f>
        <v>0.2969588551</v>
      </c>
      <c r="E788" s="10">
        <f>E787/Q787</f>
        <v>0</v>
      </c>
      <c r="F788" s="10">
        <f>F787/Q787</f>
        <v>0</v>
      </c>
      <c r="G788" s="10">
        <f>G787/Q787</f>
        <v>0</v>
      </c>
      <c r="H788" s="10">
        <f>H787/Q787</f>
        <v>0.006388959877</v>
      </c>
      <c r="I788" s="10">
        <f>I787/Q787</f>
        <v>0.05673396371</v>
      </c>
      <c r="J788" s="10">
        <f>J787/Q787</f>
        <v>0</v>
      </c>
      <c r="K788" s="10">
        <f>K787/Q787</f>
        <v>0</v>
      </c>
      <c r="L788" s="10">
        <f>L787/Q787</f>
        <v>0.004855609507</v>
      </c>
      <c r="M788" s="10">
        <f>M787/Q787</f>
        <v>0</v>
      </c>
      <c r="N788" s="10">
        <f>N787/Q787</f>
        <v>0</v>
      </c>
      <c r="O788" s="10">
        <f>O787/Q787</f>
        <v>0</v>
      </c>
      <c r="P788" s="10">
        <f>P787/Q787</f>
        <v>0</v>
      </c>
      <c r="Q788" s="10">
        <f t="shared" si="225"/>
        <v>1</v>
      </c>
      <c r="R788" s="7" t="s">
        <v>23</v>
      </c>
      <c r="S788" s="8">
        <f>C791*C791</f>
        <v>4.084974819</v>
      </c>
    </row>
    <row r="789">
      <c r="A789" s="24"/>
      <c r="B789" s="7" t="s">
        <v>24</v>
      </c>
      <c r="C789" s="10">
        <f t="shared" ref="C789:P789" si="226">C788*C788</f>
        <v>0.4033045209</v>
      </c>
      <c r="D789" s="10">
        <f t="shared" si="226"/>
        <v>0.08818456162</v>
      </c>
      <c r="E789" s="10">
        <f t="shared" si="226"/>
        <v>0</v>
      </c>
      <c r="F789" s="10">
        <f t="shared" si="226"/>
        <v>0</v>
      </c>
      <c r="G789" s="10">
        <f t="shared" si="226"/>
        <v>0</v>
      </c>
      <c r="H789" s="10">
        <f t="shared" si="226"/>
        <v>0.00004081880831</v>
      </c>
      <c r="I789" s="10">
        <f t="shared" si="226"/>
        <v>0.003218742638</v>
      </c>
      <c r="J789" s="10">
        <f t="shared" si="226"/>
        <v>0</v>
      </c>
      <c r="K789" s="10">
        <f t="shared" si="226"/>
        <v>0</v>
      </c>
      <c r="L789" s="10">
        <f t="shared" si="226"/>
        <v>0.00002357694368</v>
      </c>
      <c r="M789" s="10">
        <f t="shared" si="226"/>
        <v>0</v>
      </c>
      <c r="N789" s="10">
        <f t="shared" si="226"/>
        <v>0</v>
      </c>
      <c r="O789" s="10">
        <f t="shared" si="226"/>
        <v>0</v>
      </c>
      <c r="P789" s="10">
        <f t="shared" si="226"/>
        <v>0</v>
      </c>
      <c r="Q789" s="10">
        <f t="shared" si="225"/>
        <v>0.4947722209</v>
      </c>
      <c r="R789" s="12" t="s">
        <v>25</v>
      </c>
      <c r="S789" s="13">
        <f>Q789-C789</f>
        <v>0.09146770001</v>
      </c>
    </row>
    <row r="790">
      <c r="A790" s="24"/>
      <c r="B790" s="7" t="s">
        <v>26</v>
      </c>
      <c r="C790" s="10">
        <f>SUM(C789:P789)</f>
        <v>0.4947722209</v>
      </c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5" t="s">
        <v>27</v>
      </c>
      <c r="S790" s="8">
        <f>S788*S789</f>
        <v>0.3736432513</v>
      </c>
    </row>
    <row r="791">
      <c r="A791" s="25"/>
      <c r="B791" s="16" t="s">
        <v>28</v>
      </c>
      <c r="C791" s="17">
        <f>1/C790</f>
        <v>2.021132064</v>
      </c>
      <c r="D791" s="18" t="s">
        <v>29</v>
      </c>
      <c r="E791" s="17">
        <f>S791</f>
        <v>1.373643251</v>
      </c>
      <c r="F791" s="18" t="s">
        <v>30</v>
      </c>
      <c r="G791" s="19">
        <f>1-Q789</f>
        <v>0.5052277791</v>
      </c>
      <c r="H791" s="18" t="s">
        <v>31</v>
      </c>
      <c r="I791" s="20">
        <f>C788-D788</f>
        <v>0.3381037567</v>
      </c>
      <c r="J791" s="14"/>
      <c r="K791" s="14"/>
      <c r="L791" s="14"/>
      <c r="M791" s="14"/>
      <c r="N791" s="14"/>
      <c r="O791" s="14"/>
      <c r="P791" s="14"/>
      <c r="Q791" s="14"/>
      <c r="R791" s="7" t="s">
        <v>29</v>
      </c>
      <c r="S791" s="8">
        <f>S790+1</f>
        <v>1.373643251</v>
      </c>
    </row>
    <row r="792">
      <c r="A792" s="21"/>
      <c r="B792" s="22"/>
    </row>
    <row r="793">
      <c r="A793" s="23" t="s">
        <v>161</v>
      </c>
      <c r="B793" s="3" t="s">
        <v>2</v>
      </c>
      <c r="C793" s="4" t="s">
        <v>3</v>
      </c>
      <c r="D793" s="4" t="s">
        <v>4</v>
      </c>
      <c r="E793" s="4" t="s">
        <v>5</v>
      </c>
      <c r="F793" s="4" t="s">
        <v>6</v>
      </c>
      <c r="G793" s="4" t="s">
        <v>7</v>
      </c>
      <c r="H793" s="4" t="s">
        <v>8</v>
      </c>
      <c r="I793" s="4" t="s">
        <v>9</v>
      </c>
      <c r="J793" s="4" t="s">
        <v>10</v>
      </c>
      <c r="K793" s="4" t="s">
        <v>11</v>
      </c>
      <c r="L793" s="4" t="s">
        <v>12</v>
      </c>
      <c r="M793" s="4" t="s">
        <v>13</v>
      </c>
      <c r="N793" s="4" t="s">
        <v>14</v>
      </c>
      <c r="O793" s="4" t="s">
        <v>15</v>
      </c>
      <c r="P793" s="4" t="s">
        <v>16</v>
      </c>
      <c r="Q793" s="4" t="s">
        <v>17</v>
      </c>
      <c r="R793" s="5" t="s">
        <v>18</v>
      </c>
      <c r="S793" s="6"/>
    </row>
    <row r="794">
      <c r="A794" s="24"/>
      <c r="B794" s="47" t="s">
        <v>19</v>
      </c>
      <c r="C794" s="4">
        <v>278.0</v>
      </c>
      <c r="D794" s="4">
        <v>940.0</v>
      </c>
      <c r="E794" s="4">
        <v>0.0</v>
      </c>
      <c r="F794" s="4">
        <v>1392.0</v>
      </c>
      <c r="G794" s="4">
        <v>37.0</v>
      </c>
      <c r="H794" s="4">
        <v>1441.0</v>
      </c>
      <c r="I794" s="4">
        <v>444.0</v>
      </c>
      <c r="J794" s="4">
        <v>0.0</v>
      </c>
      <c r="K794" s="4">
        <v>2205.0</v>
      </c>
      <c r="L794" s="4">
        <v>72.0</v>
      </c>
      <c r="M794" s="4">
        <v>257.0</v>
      </c>
      <c r="N794" s="4">
        <v>0.0</v>
      </c>
      <c r="O794" s="4">
        <v>0.0</v>
      </c>
      <c r="P794" s="4">
        <v>0.0</v>
      </c>
      <c r="Q794" s="8">
        <f t="shared" ref="Q794:Q796" si="227">SUM(C794:P794)</f>
        <v>7066</v>
      </c>
      <c r="R794" s="4" t="s">
        <v>20</v>
      </c>
      <c r="S794" s="4" t="s">
        <v>21</v>
      </c>
    </row>
    <row r="795">
      <c r="A795" s="24"/>
      <c r="B795" s="47" t="s">
        <v>22</v>
      </c>
      <c r="C795" s="10">
        <f>C794/Q794</f>
        <v>0.03934333428</v>
      </c>
      <c r="D795" s="10">
        <f>D794/Q794</f>
        <v>0.1330314181</v>
      </c>
      <c r="E795" s="10">
        <f>E794/Q794</f>
        <v>0</v>
      </c>
      <c r="F795" s="10">
        <f>F794/Q794</f>
        <v>0.196999717</v>
      </c>
      <c r="G795" s="10">
        <f>G794/Q794</f>
        <v>0.005236343051</v>
      </c>
      <c r="H795" s="11">
        <f>H794/Q794</f>
        <v>0.2039343334</v>
      </c>
      <c r="I795" s="10">
        <f>I794/Q794</f>
        <v>0.06283611661</v>
      </c>
      <c r="J795" s="10">
        <f>J794/Q794</f>
        <v>0</v>
      </c>
      <c r="K795" s="9">
        <f>K794/Q794</f>
        <v>0.3120577413</v>
      </c>
      <c r="L795" s="10">
        <f>L794/Q794</f>
        <v>0.01018964053</v>
      </c>
      <c r="M795" s="10">
        <f>M794/Q794</f>
        <v>0.03637135579</v>
      </c>
      <c r="N795" s="10">
        <f>N794/Q794</f>
        <v>0</v>
      </c>
      <c r="O795" s="10">
        <f>O794/Q794</f>
        <v>0</v>
      </c>
      <c r="P795" s="10">
        <f>P794/Q794</f>
        <v>0</v>
      </c>
      <c r="Q795" s="10">
        <f t="shared" si="227"/>
        <v>1</v>
      </c>
      <c r="R795" s="7" t="s">
        <v>23</v>
      </c>
      <c r="S795" s="8">
        <f>C798*C798</f>
        <v>24.4043855</v>
      </c>
    </row>
    <row r="796">
      <c r="A796" s="24"/>
      <c r="B796" s="47" t="s">
        <v>24</v>
      </c>
      <c r="C796" s="10">
        <f t="shared" ref="C796:P796" si="228">C795*C795</f>
        <v>0.001547897952</v>
      </c>
      <c r="D796" s="10">
        <f t="shared" si="228"/>
        <v>0.01769735819</v>
      </c>
      <c r="E796" s="10">
        <f t="shared" si="228"/>
        <v>0</v>
      </c>
      <c r="F796" s="10">
        <f t="shared" si="228"/>
        <v>0.03880888848</v>
      </c>
      <c r="G796" s="10">
        <f t="shared" si="228"/>
        <v>0.00002741928855</v>
      </c>
      <c r="H796" s="10">
        <f t="shared" si="228"/>
        <v>0.04158921235</v>
      </c>
      <c r="I796" s="10">
        <f t="shared" si="228"/>
        <v>0.003948377551</v>
      </c>
      <c r="J796" s="10">
        <f t="shared" si="228"/>
        <v>0</v>
      </c>
      <c r="K796" s="10">
        <f t="shared" si="228"/>
        <v>0.0973800339</v>
      </c>
      <c r="L796" s="10">
        <f t="shared" si="228"/>
        <v>0.0001038287742</v>
      </c>
      <c r="M796" s="10">
        <f t="shared" si="228"/>
        <v>0.001322875522</v>
      </c>
      <c r="N796" s="10">
        <f t="shared" si="228"/>
        <v>0</v>
      </c>
      <c r="O796" s="10">
        <f t="shared" si="228"/>
        <v>0</v>
      </c>
      <c r="P796" s="10">
        <f t="shared" si="228"/>
        <v>0</v>
      </c>
      <c r="Q796" s="10">
        <f t="shared" si="227"/>
        <v>0.202425892</v>
      </c>
      <c r="R796" s="12" t="s">
        <v>25</v>
      </c>
      <c r="S796" s="13">
        <f>Q796-K796</f>
        <v>0.1050458581</v>
      </c>
    </row>
    <row r="797">
      <c r="A797" s="24"/>
      <c r="B797" s="47" t="s">
        <v>26</v>
      </c>
      <c r="C797" s="10">
        <f>SUM(C796:P796)</f>
        <v>0.202425892</v>
      </c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5" t="s">
        <v>27</v>
      </c>
      <c r="S797" s="8">
        <f>S795*S796</f>
        <v>2.563579616</v>
      </c>
    </row>
    <row r="798">
      <c r="A798" s="25"/>
      <c r="B798" s="48" t="s">
        <v>28</v>
      </c>
      <c r="C798" s="17">
        <f>1/C797</f>
        <v>4.940079503</v>
      </c>
      <c r="D798" s="18" t="s">
        <v>29</v>
      </c>
      <c r="E798" s="17">
        <f>S798</f>
        <v>3.563579616</v>
      </c>
      <c r="F798" s="18" t="s">
        <v>30</v>
      </c>
      <c r="G798" s="19">
        <f>1-Q796</f>
        <v>0.797574108</v>
      </c>
      <c r="H798" s="18" t="s">
        <v>31</v>
      </c>
      <c r="I798" s="20">
        <f>K795-H795</f>
        <v>0.1081234079</v>
      </c>
      <c r="J798" s="14"/>
      <c r="K798" s="14"/>
      <c r="L798" s="14"/>
      <c r="M798" s="14"/>
      <c r="N798" s="14"/>
      <c r="O798" s="14"/>
      <c r="P798" s="14"/>
      <c r="Q798" s="14"/>
      <c r="R798" s="7" t="s">
        <v>29</v>
      </c>
      <c r="S798" s="8">
        <f>S797+1</f>
        <v>3.563579616</v>
      </c>
    </row>
    <row r="799">
      <c r="A799" s="21"/>
      <c r="B799" s="22"/>
    </row>
    <row r="800">
      <c r="A800" s="23" t="s">
        <v>162</v>
      </c>
      <c r="B800" s="3" t="s">
        <v>2</v>
      </c>
      <c r="C800" s="4" t="s">
        <v>3</v>
      </c>
      <c r="D800" s="4" t="s">
        <v>4</v>
      </c>
      <c r="E800" s="4" t="s">
        <v>5</v>
      </c>
      <c r="F800" s="4" t="s">
        <v>6</v>
      </c>
      <c r="G800" s="4" t="s">
        <v>7</v>
      </c>
      <c r="H800" s="4" t="s">
        <v>8</v>
      </c>
      <c r="I800" s="4" t="s">
        <v>9</v>
      </c>
      <c r="J800" s="4" t="s">
        <v>10</v>
      </c>
      <c r="K800" s="4" t="s">
        <v>11</v>
      </c>
      <c r="L800" s="4" t="s">
        <v>12</v>
      </c>
      <c r="M800" s="4" t="s">
        <v>13</v>
      </c>
      <c r="N800" s="4" t="s">
        <v>14</v>
      </c>
      <c r="O800" s="4" t="s">
        <v>15</v>
      </c>
      <c r="P800" s="4" t="s">
        <v>16</v>
      </c>
      <c r="Q800" s="4" t="s">
        <v>17</v>
      </c>
      <c r="R800" s="5" t="s">
        <v>18</v>
      </c>
      <c r="S800" s="6"/>
    </row>
    <row r="801">
      <c r="A801" s="24"/>
      <c r="B801" s="7" t="s">
        <v>19</v>
      </c>
      <c r="C801" s="4">
        <v>1369.0</v>
      </c>
      <c r="D801" s="4">
        <v>1562.0</v>
      </c>
      <c r="E801" s="4">
        <v>0.0</v>
      </c>
      <c r="F801" s="4">
        <v>0.0</v>
      </c>
      <c r="G801" s="4">
        <v>0.0</v>
      </c>
      <c r="H801" s="4">
        <v>256.0</v>
      </c>
      <c r="I801" s="4">
        <v>0.0</v>
      </c>
      <c r="J801" s="4">
        <v>0.0</v>
      </c>
      <c r="K801" s="4">
        <v>0.0</v>
      </c>
      <c r="L801" s="4">
        <v>14.0</v>
      </c>
      <c r="M801" s="4">
        <v>0.0</v>
      </c>
      <c r="N801" s="4">
        <v>0.0</v>
      </c>
      <c r="O801" s="4">
        <v>0.0</v>
      </c>
      <c r="P801" s="4">
        <v>0.0</v>
      </c>
      <c r="Q801" s="8">
        <f t="shared" ref="Q801:Q803" si="229">SUM(C801:P801)</f>
        <v>3201</v>
      </c>
      <c r="R801" s="4" t="s">
        <v>20</v>
      </c>
      <c r="S801" s="4" t="s">
        <v>21</v>
      </c>
    </row>
    <row r="802">
      <c r="A802" s="24"/>
      <c r="B802" s="7" t="s">
        <v>22</v>
      </c>
      <c r="C802" s="11">
        <f>C801/Q801</f>
        <v>0.4276788504</v>
      </c>
      <c r="D802" s="9">
        <f>D801/Q801</f>
        <v>0.4879725086</v>
      </c>
      <c r="E802" s="10">
        <f>E801/Q801</f>
        <v>0</v>
      </c>
      <c r="F802" s="10">
        <f>F801/Q801</f>
        <v>0</v>
      </c>
      <c r="G802" s="10">
        <f>G801/Q801</f>
        <v>0</v>
      </c>
      <c r="H802" s="10">
        <f>H801/Q801</f>
        <v>0.07997500781</v>
      </c>
      <c r="I802" s="10">
        <f>I801/Q801</f>
        <v>0</v>
      </c>
      <c r="J802" s="10">
        <f>J801/Q801</f>
        <v>0</v>
      </c>
      <c r="K802" s="10">
        <f>K801/Q801</f>
        <v>0</v>
      </c>
      <c r="L802" s="10">
        <f>L801/Q801</f>
        <v>0.00437363324</v>
      </c>
      <c r="M802" s="10">
        <f>M801/Q801</f>
        <v>0</v>
      </c>
      <c r="N802" s="10">
        <f>N801/Q801</f>
        <v>0</v>
      </c>
      <c r="O802" s="10">
        <f>O801/Q801</f>
        <v>0</v>
      </c>
      <c r="P802" s="10">
        <f>P801/Q801</f>
        <v>0</v>
      </c>
      <c r="Q802" s="10">
        <f t="shared" si="229"/>
        <v>1</v>
      </c>
      <c r="R802" s="7" t="s">
        <v>23</v>
      </c>
      <c r="S802" s="8">
        <f>C805*C805</f>
        <v>5.473266968</v>
      </c>
    </row>
    <row r="803">
      <c r="A803" s="24"/>
      <c r="B803" s="7" t="s">
        <v>24</v>
      </c>
      <c r="C803" s="10">
        <f t="shared" ref="C803:P803" si="230">C802*C802</f>
        <v>0.182909199</v>
      </c>
      <c r="D803" s="10">
        <f t="shared" si="230"/>
        <v>0.2381171691</v>
      </c>
      <c r="E803" s="10">
        <f t="shared" si="230"/>
        <v>0</v>
      </c>
      <c r="F803" s="10">
        <f t="shared" si="230"/>
        <v>0</v>
      </c>
      <c r="G803" s="10">
        <f t="shared" si="230"/>
        <v>0</v>
      </c>
      <c r="H803" s="10">
        <f t="shared" si="230"/>
        <v>0.006396001874</v>
      </c>
      <c r="I803" s="10">
        <f t="shared" si="230"/>
        <v>0</v>
      </c>
      <c r="J803" s="10">
        <f t="shared" si="230"/>
        <v>0</v>
      </c>
      <c r="K803" s="10">
        <f t="shared" si="230"/>
        <v>0</v>
      </c>
      <c r="L803" s="10">
        <f t="shared" si="230"/>
        <v>0.00001912866771</v>
      </c>
      <c r="M803" s="10">
        <f t="shared" si="230"/>
        <v>0</v>
      </c>
      <c r="N803" s="10">
        <f t="shared" si="230"/>
        <v>0</v>
      </c>
      <c r="O803" s="10">
        <f t="shared" si="230"/>
        <v>0</v>
      </c>
      <c r="P803" s="10">
        <f t="shared" si="230"/>
        <v>0</v>
      </c>
      <c r="Q803" s="10">
        <f t="shared" si="229"/>
        <v>0.4274414987</v>
      </c>
      <c r="R803" s="12" t="s">
        <v>25</v>
      </c>
      <c r="S803" s="13">
        <f>Q803-D803</f>
        <v>0.1893243296</v>
      </c>
    </row>
    <row r="804">
      <c r="A804" s="24"/>
      <c r="B804" s="7" t="s">
        <v>26</v>
      </c>
      <c r="C804" s="10">
        <f>SUM(C803:P803)</f>
        <v>0.4274414987</v>
      </c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5" t="s">
        <v>27</v>
      </c>
      <c r="S804" s="8">
        <f>S802*S803</f>
        <v>1.036222599</v>
      </c>
    </row>
    <row r="805">
      <c r="A805" s="25"/>
      <c r="B805" s="16" t="s">
        <v>28</v>
      </c>
      <c r="C805" s="17">
        <f>1/C804</f>
        <v>2.339501436</v>
      </c>
      <c r="D805" s="18" t="s">
        <v>29</v>
      </c>
      <c r="E805" s="17">
        <f>S805</f>
        <v>2.036222599</v>
      </c>
      <c r="F805" s="18" t="s">
        <v>30</v>
      </c>
      <c r="G805" s="19">
        <f>1-Q803</f>
        <v>0.5725585013</v>
      </c>
      <c r="H805" s="18" t="s">
        <v>31</v>
      </c>
      <c r="I805" s="20">
        <f>D802-C802</f>
        <v>0.06029365823</v>
      </c>
      <c r="J805" s="14"/>
      <c r="K805" s="14"/>
      <c r="L805" s="14"/>
      <c r="M805" s="14"/>
      <c r="N805" s="14"/>
      <c r="O805" s="14"/>
      <c r="P805" s="14"/>
      <c r="Q805" s="14"/>
      <c r="R805" s="7" t="s">
        <v>29</v>
      </c>
      <c r="S805" s="8">
        <f>S804+1</f>
        <v>2.036222599</v>
      </c>
    </row>
    <row r="806">
      <c r="A806" s="21"/>
      <c r="B806" s="22"/>
    </row>
    <row r="807">
      <c r="A807" s="23" t="s">
        <v>163</v>
      </c>
      <c r="B807" s="3" t="s">
        <v>2</v>
      </c>
      <c r="C807" s="4" t="s">
        <v>3</v>
      </c>
      <c r="D807" s="4" t="s">
        <v>4</v>
      </c>
      <c r="E807" s="4" t="s">
        <v>5</v>
      </c>
      <c r="F807" s="4" t="s">
        <v>6</v>
      </c>
      <c r="G807" s="4" t="s">
        <v>7</v>
      </c>
      <c r="H807" s="4" t="s">
        <v>8</v>
      </c>
      <c r="I807" s="4" t="s">
        <v>9</v>
      </c>
      <c r="J807" s="4" t="s">
        <v>10</v>
      </c>
      <c r="K807" s="4" t="s">
        <v>11</v>
      </c>
      <c r="L807" s="4" t="s">
        <v>12</v>
      </c>
      <c r="M807" s="4" t="s">
        <v>13</v>
      </c>
      <c r="N807" s="4" t="s">
        <v>14</v>
      </c>
      <c r="O807" s="4" t="s">
        <v>15</v>
      </c>
      <c r="P807" s="4" t="s">
        <v>16</v>
      </c>
      <c r="Q807" s="4" t="s">
        <v>17</v>
      </c>
      <c r="R807" s="5" t="s">
        <v>18</v>
      </c>
      <c r="S807" s="6"/>
    </row>
    <row r="808">
      <c r="A808" s="24"/>
      <c r="B808" s="7" t="s">
        <v>19</v>
      </c>
      <c r="C808" s="4">
        <v>1323.0</v>
      </c>
      <c r="D808" s="4">
        <v>146.0</v>
      </c>
      <c r="E808" s="4">
        <v>0.0</v>
      </c>
      <c r="F808" s="4">
        <v>0.0</v>
      </c>
      <c r="G808" s="4">
        <v>0.0</v>
      </c>
      <c r="H808" s="4">
        <v>111.0</v>
      </c>
      <c r="I808" s="4">
        <v>2035.0</v>
      </c>
      <c r="J808" s="4">
        <v>0.0</v>
      </c>
      <c r="K808" s="4">
        <v>46.0</v>
      </c>
      <c r="L808" s="4">
        <v>317.0</v>
      </c>
      <c r="M808" s="4">
        <v>0.0</v>
      </c>
      <c r="N808" s="4">
        <v>0.0</v>
      </c>
      <c r="O808" s="4">
        <v>2631.0</v>
      </c>
      <c r="P808" s="4">
        <v>0.0</v>
      </c>
      <c r="Q808" s="8">
        <f t="shared" ref="Q808:Q810" si="231">SUM(C808:P808)</f>
        <v>6609</v>
      </c>
      <c r="R808" s="4" t="s">
        <v>20</v>
      </c>
      <c r="S808" s="4" t="s">
        <v>21</v>
      </c>
    </row>
    <row r="809">
      <c r="A809" s="24"/>
      <c r="B809" s="7" t="s">
        <v>22</v>
      </c>
      <c r="C809" s="10">
        <f>C808/Q808</f>
        <v>0.2001815706</v>
      </c>
      <c r="D809" s="10">
        <f>D808/Q808</f>
        <v>0.02209108791</v>
      </c>
      <c r="E809" s="10">
        <f>E808/Q808</f>
        <v>0</v>
      </c>
      <c r="F809" s="10">
        <f>F808/Q808</f>
        <v>0</v>
      </c>
      <c r="G809" s="10">
        <f>G808/Q808</f>
        <v>0</v>
      </c>
      <c r="H809" s="10">
        <f>H808/Q808</f>
        <v>0.01679527916</v>
      </c>
      <c r="I809" s="11">
        <f>I808/Q808</f>
        <v>0.3079134514</v>
      </c>
      <c r="J809" s="10">
        <f>J808/Q808</f>
        <v>0</v>
      </c>
      <c r="K809" s="10">
        <f>K808/Q808</f>
        <v>0.00696020578</v>
      </c>
      <c r="L809" s="10">
        <f>L808/Q808</f>
        <v>0.04796489635</v>
      </c>
      <c r="M809" s="10">
        <f>M808/Q808</f>
        <v>0</v>
      </c>
      <c r="N809" s="10">
        <f>N808/Q808</f>
        <v>0</v>
      </c>
      <c r="O809" s="9">
        <f>O808/Q808</f>
        <v>0.3980935089</v>
      </c>
      <c r="P809" s="10">
        <f>P808/Q808</f>
        <v>0</v>
      </c>
      <c r="Q809" s="10">
        <f t="shared" si="231"/>
        <v>1</v>
      </c>
      <c r="R809" s="7" t="s">
        <v>23</v>
      </c>
      <c r="S809" s="8">
        <f>C812*C812</f>
        <v>11.37643932</v>
      </c>
    </row>
    <row r="810">
      <c r="A810" s="24"/>
      <c r="B810" s="7" t="s">
        <v>24</v>
      </c>
      <c r="C810" s="10">
        <f t="shared" ref="C810:P810" si="232">C809*C809</f>
        <v>0.0400726612</v>
      </c>
      <c r="D810" s="10">
        <f t="shared" si="232"/>
        <v>0.0004880161651</v>
      </c>
      <c r="E810" s="10">
        <f t="shared" si="232"/>
        <v>0</v>
      </c>
      <c r="F810" s="10">
        <f t="shared" si="232"/>
        <v>0</v>
      </c>
      <c r="G810" s="10">
        <f t="shared" si="232"/>
        <v>0</v>
      </c>
      <c r="H810" s="10">
        <f t="shared" si="232"/>
        <v>0.0002820814022</v>
      </c>
      <c r="I810" s="10">
        <f t="shared" si="232"/>
        <v>0.09481069352</v>
      </c>
      <c r="J810" s="10">
        <f t="shared" si="232"/>
        <v>0</v>
      </c>
      <c r="K810" s="10">
        <f t="shared" si="232"/>
        <v>0.0000484444645</v>
      </c>
      <c r="L810" s="10">
        <f t="shared" si="232"/>
        <v>0.002300631282</v>
      </c>
      <c r="M810" s="10">
        <f t="shared" si="232"/>
        <v>0</v>
      </c>
      <c r="N810" s="10">
        <f t="shared" si="232"/>
        <v>0</v>
      </c>
      <c r="O810" s="10">
        <f t="shared" si="232"/>
        <v>0.1584784418</v>
      </c>
      <c r="P810" s="10">
        <f t="shared" si="232"/>
        <v>0</v>
      </c>
      <c r="Q810" s="10">
        <f t="shared" si="231"/>
        <v>0.2964809698</v>
      </c>
      <c r="R810" s="12" t="s">
        <v>25</v>
      </c>
      <c r="S810" s="13">
        <f>Q810-O810</f>
        <v>0.138002528</v>
      </c>
    </row>
    <row r="811">
      <c r="A811" s="24"/>
      <c r="B811" s="7" t="s">
        <v>26</v>
      </c>
      <c r="C811" s="10">
        <f>SUM(C810:P810)</f>
        <v>0.2964809698</v>
      </c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5" t="s">
        <v>27</v>
      </c>
      <c r="S811" s="8">
        <f>S809*S810</f>
        <v>1.569977386</v>
      </c>
    </row>
    <row r="812">
      <c r="A812" s="25"/>
      <c r="B812" s="16" t="s">
        <v>28</v>
      </c>
      <c r="C812" s="17">
        <f>1/C811</f>
        <v>3.372897763</v>
      </c>
      <c r="D812" s="18" t="s">
        <v>29</v>
      </c>
      <c r="E812" s="17">
        <f>S812</f>
        <v>2.569977386</v>
      </c>
      <c r="F812" s="18" t="s">
        <v>30</v>
      </c>
      <c r="G812" s="19">
        <f>1-Q810</f>
        <v>0.7035190302</v>
      </c>
      <c r="H812" s="18" t="s">
        <v>31</v>
      </c>
      <c r="I812" s="20">
        <f>O809-I809</f>
        <v>0.0901800575</v>
      </c>
      <c r="J812" s="14"/>
      <c r="K812" s="14"/>
      <c r="L812" s="14"/>
      <c r="M812" s="14"/>
      <c r="N812" s="14"/>
      <c r="O812" s="14"/>
      <c r="P812" s="14"/>
      <c r="Q812" s="14"/>
      <c r="R812" s="7" t="s">
        <v>29</v>
      </c>
      <c r="S812" s="8">
        <f>S811+1</f>
        <v>2.569977386</v>
      </c>
    </row>
    <row r="813">
      <c r="A813" s="21"/>
      <c r="B813" s="22"/>
    </row>
    <row r="814">
      <c r="A814" s="23" t="s">
        <v>164</v>
      </c>
      <c r="B814" s="3" t="s">
        <v>2</v>
      </c>
      <c r="C814" s="4" t="s">
        <v>3</v>
      </c>
      <c r="D814" s="4" t="s">
        <v>4</v>
      </c>
      <c r="E814" s="4" t="s">
        <v>5</v>
      </c>
      <c r="F814" s="4" t="s">
        <v>6</v>
      </c>
      <c r="G814" s="4" t="s">
        <v>7</v>
      </c>
      <c r="H814" s="4" t="s">
        <v>8</v>
      </c>
      <c r="I814" s="4" t="s">
        <v>9</v>
      </c>
      <c r="J814" s="4" t="s">
        <v>10</v>
      </c>
      <c r="K814" s="4" t="s">
        <v>11</v>
      </c>
      <c r="L814" s="4" t="s">
        <v>12</v>
      </c>
      <c r="M814" s="4" t="s">
        <v>13</v>
      </c>
      <c r="N814" s="4" t="s">
        <v>14</v>
      </c>
      <c r="O814" s="4" t="s">
        <v>15</v>
      </c>
      <c r="P814" s="4" t="s">
        <v>16</v>
      </c>
      <c r="Q814" s="4" t="s">
        <v>17</v>
      </c>
      <c r="R814" s="5" t="s">
        <v>18</v>
      </c>
      <c r="S814" s="6"/>
    </row>
    <row r="815">
      <c r="A815" s="24"/>
      <c r="B815" s="7" t="s">
        <v>19</v>
      </c>
      <c r="C815" s="4">
        <v>796.0</v>
      </c>
      <c r="D815" s="4">
        <v>943.0</v>
      </c>
      <c r="E815" s="4">
        <v>0.0</v>
      </c>
      <c r="F815" s="4">
        <v>0.0</v>
      </c>
      <c r="G815" s="4">
        <v>0.0</v>
      </c>
      <c r="H815" s="4">
        <v>1052.0</v>
      </c>
      <c r="I815" s="4">
        <v>248.0</v>
      </c>
      <c r="J815" s="4">
        <v>0.0</v>
      </c>
      <c r="K815" s="4">
        <v>18.0</v>
      </c>
      <c r="L815" s="4">
        <v>85.0</v>
      </c>
      <c r="M815" s="4">
        <v>0.0</v>
      </c>
      <c r="N815" s="4">
        <v>0.0</v>
      </c>
      <c r="O815" s="4">
        <v>0.0</v>
      </c>
      <c r="P815" s="4">
        <v>0.0</v>
      </c>
      <c r="Q815" s="8">
        <f t="shared" ref="Q815:Q817" si="233">SUM(C815:P815)</f>
        <v>3142</v>
      </c>
      <c r="R815" s="4" t="s">
        <v>20</v>
      </c>
      <c r="S815" s="4" t="s">
        <v>21</v>
      </c>
    </row>
    <row r="816">
      <c r="A816" s="24"/>
      <c r="B816" s="7" t="s">
        <v>22</v>
      </c>
      <c r="C816" s="11">
        <f>C815/Q815</f>
        <v>0.2533418205</v>
      </c>
      <c r="D816" s="10">
        <f>D815/Q815</f>
        <v>0.3001273074</v>
      </c>
      <c r="E816" s="10">
        <f>E815/Q815</f>
        <v>0</v>
      </c>
      <c r="F816" s="10">
        <f>F815/Q815</f>
        <v>0</v>
      </c>
      <c r="G816" s="10">
        <f>G815/Q815</f>
        <v>0</v>
      </c>
      <c r="H816" s="9">
        <f>H815/Q815</f>
        <v>0.3348185869</v>
      </c>
      <c r="I816" s="10">
        <f>I815/Q815</f>
        <v>0.07893061744</v>
      </c>
      <c r="J816" s="10">
        <f>J815/Q815</f>
        <v>0</v>
      </c>
      <c r="K816" s="10">
        <f>K815/Q815</f>
        <v>0.005728835137</v>
      </c>
      <c r="L816" s="10">
        <f>L815/Q815</f>
        <v>0.02705283259</v>
      </c>
      <c r="M816" s="10">
        <f>M815/Q815</f>
        <v>0</v>
      </c>
      <c r="N816" s="10">
        <f>N815/Q815</f>
        <v>0</v>
      </c>
      <c r="O816" s="10">
        <f>O815/Q815</f>
        <v>0</v>
      </c>
      <c r="P816" s="10">
        <f>P815/Q815</f>
        <v>0</v>
      </c>
      <c r="Q816" s="10">
        <f t="shared" si="233"/>
        <v>1</v>
      </c>
      <c r="R816" s="7" t="s">
        <v>23</v>
      </c>
      <c r="S816" s="8">
        <f>C819*C819</f>
        <v>13.38260346</v>
      </c>
    </row>
    <row r="817">
      <c r="A817" s="24"/>
      <c r="B817" s="7" t="s">
        <v>24</v>
      </c>
      <c r="C817" s="10">
        <f t="shared" ref="C817:P817" si="234">C816*C816</f>
        <v>0.06418207801</v>
      </c>
      <c r="D817" s="10">
        <f t="shared" si="234"/>
        <v>0.09007640068</v>
      </c>
      <c r="E817" s="10">
        <f t="shared" si="234"/>
        <v>0</v>
      </c>
      <c r="F817" s="10">
        <f t="shared" si="234"/>
        <v>0</v>
      </c>
      <c r="G817" s="10">
        <f t="shared" si="234"/>
        <v>0</v>
      </c>
      <c r="H817" s="10">
        <f t="shared" si="234"/>
        <v>0.1121034861</v>
      </c>
      <c r="I817" s="10">
        <f t="shared" si="234"/>
        <v>0.00623004237</v>
      </c>
      <c r="J817" s="10">
        <f t="shared" si="234"/>
        <v>0</v>
      </c>
      <c r="K817" s="10">
        <f t="shared" si="234"/>
        <v>0.00003281955203</v>
      </c>
      <c r="L817" s="10">
        <f t="shared" si="234"/>
        <v>0.0007318557512</v>
      </c>
      <c r="M817" s="10">
        <f t="shared" si="234"/>
        <v>0</v>
      </c>
      <c r="N817" s="10">
        <f t="shared" si="234"/>
        <v>0</v>
      </c>
      <c r="O817" s="10">
        <f t="shared" si="234"/>
        <v>0</v>
      </c>
      <c r="P817" s="10">
        <f t="shared" si="234"/>
        <v>0</v>
      </c>
      <c r="Q817" s="10">
        <f t="shared" si="233"/>
        <v>0.2733566825</v>
      </c>
      <c r="R817" s="12" t="s">
        <v>25</v>
      </c>
      <c r="S817" s="13">
        <f>Q817-H817</f>
        <v>0.1612531964</v>
      </c>
    </row>
    <row r="818">
      <c r="A818" s="24"/>
      <c r="B818" s="7" t="s">
        <v>26</v>
      </c>
      <c r="C818" s="10">
        <f>SUM(C817:P817)</f>
        <v>0.2733566825</v>
      </c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5" t="s">
        <v>27</v>
      </c>
      <c r="S818" s="8">
        <f>S816*S817</f>
        <v>2.157987584</v>
      </c>
    </row>
    <row r="819">
      <c r="A819" s="25"/>
      <c r="B819" s="16" t="s">
        <v>28</v>
      </c>
      <c r="C819" s="17">
        <f>1/C818</f>
        <v>3.658224086</v>
      </c>
      <c r="D819" s="18" t="s">
        <v>29</v>
      </c>
      <c r="E819" s="17">
        <f>S819</f>
        <v>3.157987584</v>
      </c>
      <c r="F819" s="18" t="s">
        <v>30</v>
      </c>
      <c r="G819" s="19">
        <f>1-Q817</f>
        <v>0.7266433175</v>
      </c>
      <c r="H819" s="18" t="s">
        <v>31</v>
      </c>
      <c r="I819" s="20">
        <f>H816-C816</f>
        <v>0.08147676639</v>
      </c>
      <c r="J819" s="14"/>
      <c r="K819" s="14"/>
      <c r="L819" s="14"/>
      <c r="M819" s="14"/>
      <c r="N819" s="14"/>
      <c r="O819" s="14"/>
      <c r="P819" s="14"/>
      <c r="Q819" s="14"/>
      <c r="R819" s="7" t="s">
        <v>29</v>
      </c>
      <c r="S819" s="8">
        <f>S818+1</f>
        <v>3.157987584</v>
      </c>
    </row>
    <row r="820">
      <c r="A820" s="21"/>
      <c r="B820" s="22"/>
    </row>
    <row r="821">
      <c r="A821" s="23" t="s">
        <v>165</v>
      </c>
      <c r="B821" s="3" t="s">
        <v>2</v>
      </c>
      <c r="C821" s="4" t="s">
        <v>3</v>
      </c>
      <c r="D821" s="4" t="s">
        <v>4</v>
      </c>
      <c r="E821" s="4" t="s">
        <v>5</v>
      </c>
      <c r="F821" s="4" t="s">
        <v>6</v>
      </c>
      <c r="G821" s="4" t="s">
        <v>7</v>
      </c>
      <c r="H821" s="4" t="s">
        <v>8</v>
      </c>
      <c r="I821" s="4" t="s">
        <v>9</v>
      </c>
      <c r="J821" s="4" t="s">
        <v>10</v>
      </c>
      <c r="K821" s="4" t="s">
        <v>11</v>
      </c>
      <c r="L821" s="4" t="s">
        <v>12</v>
      </c>
      <c r="M821" s="4" t="s">
        <v>13</v>
      </c>
      <c r="N821" s="4" t="s">
        <v>14</v>
      </c>
      <c r="O821" s="4" t="s">
        <v>15</v>
      </c>
      <c r="P821" s="4" t="s">
        <v>16</v>
      </c>
      <c r="Q821" s="4" t="s">
        <v>17</v>
      </c>
      <c r="R821" s="5" t="s">
        <v>18</v>
      </c>
      <c r="S821" s="6"/>
    </row>
    <row r="822">
      <c r="A822" s="24"/>
      <c r="B822" s="7" t="s">
        <v>19</v>
      </c>
      <c r="C822" s="4">
        <v>3959.0</v>
      </c>
      <c r="D822" s="4">
        <v>2212.0</v>
      </c>
      <c r="E822" s="4">
        <v>0.0</v>
      </c>
      <c r="F822" s="4">
        <v>0.0</v>
      </c>
      <c r="G822" s="4">
        <v>375.0</v>
      </c>
      <c r="H822" s="4">
        <v>4029.0</v>
      </c>
      <c r="I822" s="4">
        <v>273.0</v>
      </c>
      <c r="J822" s="4">
        <v>0.0</v>
      </c>
      <c r="K822" s="4">
        <v>198.0</v>
      </c>
      <c r="L822" s="4">
        <v>56.0</v>
      </c>
      <c r="M822" s="4">
        <v>273.0</v>
      </c>
      <c r="N822" s="4">
        <v>0.0</v>
      </c>
      <c r="O822" s="4">
        <v>0.0</v>
      </c>
      <c r="P822" s="4">
        <v>0.0</v>
      </c>
      <c r="Q822" s="8">
        <f t="shared" ref="Q822:Q824" si="235">SUM(C822:P822)</f>
        <v>11375</v>
      </c>
      <c r="R822" s="4" t="s">
        <v>20</v>
      </c>
      <c r="S822" s="4" t="s">
        <v>21</v>
      </c>
    </row>
    <row r="823">
      <c r="A823" s="24"/>
      <c r="B823" s="7" t="s">
        <v>22</v>
      </c>
      <c r="C823" s="11">
        <f>C822/Q822</f>
        <v>0.348043956</v>
      </c>
      <c r="D823" s="10">
        <f>D822/Q822</f>
        <v>0.1944615385</v>
      </c>
      <c r="E823" s="10">
        <f>E822/Q822</f>
        <v>0</v>
      </c>
      <c r="F823" s="10">
        <f>F822/Q822</f>
        <v>0</v>
      </c>
      <c r="G823" s="10">
        <f>G822/Q822</f>
        <v>0.03296703297</v>
      </c>
      <c r="H823" s="9">
        <f>H822/Q822</f>
        <v>0.3541978022</v>
      </c>
      <c r="I823" s="10">
        <f>I822/Q822</f>
        <v>0.024</v>
      </c>
      <c r="J823" s="10">
        <f>J822/Q822</f>
        <v>0</v>
      </c>
      <c r="K823" s="10">
        <f>K822/Q822</f>
        <v>0.01740659341</v>
      </c>
      <c r="L823" s="10">
        <f>L822/Q822</f>
        <v>0.004923076923</v>
      </c>
      <c r="M823" s="10">
        <f>M822/Q822</f>
        <v>0.024</v>
      </c>
      <c r="N823" s="10">
        <f>N822/Q822</f>
        <v>0</v>
      </c>
      <c r="O823" s="10">
        <f>O822/Q822</f>
        <v>0</v>
      </c>
      <c r="P823" s="10">
        <f>P822/Q822</f>
        <v>0</v>
      </c>
      <c r="Q823" s="10">
        <f t="shared" si="235"/>
        <v>1</v>
      </c>
      <c r="R823" s="7" t="s">
        <v>23</v>
      </c>
      <c r="S823" s="8">
        <f>C826*C826</f>
        <v>12.14285729</v>
      </c>
    </row>
    <row r="824">
      <c r="A824" s="24"/>
      <c r="B824" s="7" t="s">
        <v>24</v>
      </c>
      <c r="C824" s="10">
        <f t="shared" ref="C824:P824" si="236">C823*C823</f>
        <v>0.1211345953</v>
      </c>
      <c r="D824" s="10">
        <f t="shared" si="236"/>
        <v>0.03781528994</v>
      </c>
      <c r="E824" s="10">
        <f t="shared" si="236"/>
        <v>0</v>
      </c>
      <c r="F824" s="10">
        <f t="shared" si="236"/>
        <v>0</v>
      </c>
      <c r="G824" s="10">
        <f t="shared" si="236"/>
        <v>0.001086825263</v>
      </c>
      <c r="H824" s="10">
        <f t="shared" si="236"/>
        <v>0.1254560831</v>
      </c>
      <c r="I824" s="10">
        <f t="shared" si="236"/>
        <v>0.000576</v>
      </c>
      <c r="J824" s="10">
        <f t="shared" si="236"/>
        <v>0</v>
      </c>
      <c r="K824" s="10">
        <f t="shared" si="236"/>
        <v>0.000302989494</v>
      </c>
      <c r="L824" s="10">
        <f t="shared" si="236"/>
        <v>0.00002423668639</v>
      </c>
      <c r="M824" s="10">
        <f t="shared" si="236"/>
        <v>0.000576</v>
      </c>
      <c r="N824" s="10">
        <f t="shared" si="236"/>
        <v>0</v>
      </c>
      <c r="O824" s="10">
        <f t="shared" si="236"/>
        <v>0</v>
      </c>
      <c r="P824" s="10">
        <f t="shared" si="236"/>
        <v>0</v>
      </c>
      <c r="Q824" s="10">
        <f t="shared" si="235"/>
        <v>0.2869720198</v>
      </c>
      <c r="R824" s="12" t="s">
        <v>25</v>
      </c>
      <c r="S824" s="13">
        <f>Q824-H824</f>
        <v>0.1615159367</v>
      </c>
    </row>
    <row r="825">
      <c r="A825" s="24"/>
      <c r="B825" s="7" t="s">
        <v>26</v>
      </c>
      <c r="C825" s="10">
        <f>SUM(C824:P824)</f>
        <v>0.2869720198</v>
      </c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5" t="s">
        <v>27</v>
      </c>
      <c r="S825" s="8">
        <f>S823*S824</f>
        <v>1.96126497</v>
      </c>
    </row>
    <row r="826">
      <c r="A826" s="25"/>
      <c r="B826" s="16" t="s">
        <v>28</v>
      </c>
      <c r="C826" s="17">
        <f>1/C825</f>
        <v>3.484660284</v>
      </c>
      <c r="D826" s="18" t="s">
        <v>29</v>
      </c>
      <c r="E826" s="17">
        <f>S826</f>
        <v>2.96126497</v>
      </c>
      <c r="F826" s="18" t="s">
        <v>30</v>
      </c>
      <c r="G826" s="19">
        <f>1-Q824</f>
        <v>0.7130279802</v>
      </c>
      <c r="H826" s="18" t="s">
        <v>31</v>
      </c>
      <c r="I826" s="20">
        <f>H823-C823</f>
        <v>0.006153846154</v>
      </c>
      <c r="J826" s="14"/>
      <c r="K826" s="14"/>
      <c r="L826" s="14"/>
      <c r="M826" s="14"/>
      <c r="N826" s="14"/>
      <c r="O826" s="14"/>
      <c r="P826" s="14"/>
      <c r="Q826" s="14"/>
      <c r="R826" s="7" t="s">
        <v>29</v>
      </c>
      <c r="S826" s="8">
        <f>S825+1</f>
        <v>2.96126497</v>
      </c>
    </row>
    <row r="827">
      <c r="A827" s="21"/>
      <c r="B827" s="22"/>
    </row>
    <row r="828">
      <c r="A828" s="23" t="s">
        <v>166</v>
      </c>
      <c r="B828" s="3" t="s">
        <v>2</v>
      </c>
      <c r="C828" s="4" t="s">
        <v>3</v>
      </c>
      <c r="D828" s="4" t="s">
        <v>4</v>
      </c>
      <c r="E828" s="4" t="s">
        <v>5</v>
      </c>
      <c r="F828" s="4" t="s">
        <v>6</v>
      </c>
      <c r="G828" s="4" t="s">
        <v>7</v>
      </c>
      <c r="H828" s="4" t="s">
        <v>8</v>
      </c>
      <c r="I828" s="4" t="s">
        <v>9</v>
      </c>
      <c r="J828" s="4" t="s">
        <v>10</v>
      </c>
      <c r="K828" s="4" t="s">
        <v>11</v>
      </c>
      <c r="L828" s="4" t="s">
        <v>12</v>
      </c>
      <c r="M828" s="4" t="s">
        <v>13</v>
      </c>
      <c r="N828" s="4" t="s">
        <v>14</v>
      </c>
      <c r="O828" s="4" t="s">
        <v>15</v>
      </c>
      <c r="P828" s="4" t="s">
        <v>16</v>
      </c>
      <c r="Q828" s="4" t="s">
        <v>17</v>
      </c>
      <c r="R828" s="5" t="s">
        <v>18</v>
      </c>
      <c r="S828" s="6"/>
    </row>
    <row r="829">
      <c r="A829" s="24"/>
      <c r="B829" s="7" t="s">
        <v>19</v>
      </c>
      <c r="C829" s="4">
        <v>145.0</v>
      </c>
      <c r="D829" s="4">
        <v>555.0</v>
      </c>
      <c r="E829" s="4">
        <v>0.0</v>
      </c>
      <c r="F829" s="4">
        <v>607.0</v>
      </c>
      <c r="G829" s="4">
        <v>132.0</v>
      </c>
      <c r="H829" s="4">
        <v>4777.0</v>
      </c>
      <c r="I829" s="4">
        <v>6067.0</v>
      </c>
      <c r="J829" s="4">
        <v>0.0</v>
      </c>
      <c r="K829" s="4">
        <v>0.0</v>
      </c>
      <c r="L829" s="4">
        <v>146.0</v>
      </c>
      <c r="M829" s="4">
        <v>0.0</v>
      </c>
      <c r="N829" s="4">
        <v>0.0</v>
      </c>
      <c r="O829" s="4">
        <v>1157.0</v>
      </c>
      <c r="P829" s="4">
        <v>0.0</v>
      </c>
      <c r="Q829" s="8">
        <f t="shared" ref="Q829:Q831" si="237">SUM(C829:P829)</f>
        <v>13586</v>
      </c>
      <c r="R829" s="4" t="s">
        <v>20</v>
      </c>
      <c r="S829" s="4" t="s">
        <v>21</v>
      </c>
    </row>
    <row r="830">
      <c r="A830" s="24"/>
      <c r="B830" s="7" t="s">
        <v>22</v>
      </c>
      <c r="C830" s="10">
        <f>C829/Q829</f>
        <v>0.01067275136</v>
      </c>
      <c r="D830" s="10">
        <f>D829/Q829</f>
        <v>0.0408508759</v>
      </c>
      <c r="E830" s="10">
        <f>E829/Q829</f>
        <v>0</v>
      </c>
      <c r="F830" s="10">
        <f>F829/Q829</f>
        <v>0.04467834536</v>
      </c>
      <c r="G830" s="10">
        <f>G829/Q829</f>
        <v>0.009715883998</v>
      </c>
      <c r="H830" s="11">
        <f>H829/Q829</f>
        <v>0.3516119535</v>
      </c>
      <c r="I830" s="9">
        <f>I829/Q829</f>
        <v>0.446562638</v>
      </c>
      <c r="J830" s="10">
        <f>J829/Q829</f>
        <v>0</v>
      </c>
      <c r="K830" s="10">
        <f>K829/Q829</f>
        <v>0</v>
      </c>
      <c r="L830" s="10">
        <f>L829/Q829</f>
        <v>0.01074635654</v>
      </c>
      <c r="M830" s="10">
        <f>M829/Q829</f>
        <v>0</v>
      </c>
      <c r="N830" s="10">
        <f>N829/Q829</f>
        <v>0</v>
      </c>
      <c r="O830" s="10">
        <f>O829/Q829</f>
        <v>0.08516119535</v>
      </c>
      <c r="P830" s="10">
        <f>P829/Q829</f>
        <v>0</v>
      </c>
      <c r="Q830" s="10">
        <f t="shared" si="237"/>
        <v>1</v>
      </c>
      <c r="R830" s="7" t="s">
        <v>23</v>
      </c>
      <c r="S830" s="8">
        <f>C833*C833</f>
        <v>8.948544229</v>
      </c>
    </row>
    <row r="831">
      <c r="A831" s="24"/>
      <c r="B831" s="7" t="s">
        <v>24</v>
      </c>
      <c r="C831" s="10">
        <f t="shared" ref="C831:P831" si="238">C830*C830</f>
        <v>0.0001139076216</v>
      </c>
      <c r="D831" s="10">
        <f t="shared" si="238"/>
        <v>0.001668794062</v>
      </c>
      <c r="E831" s="10">
        <f t="shared" si="238"/>
        <v>0</v>
      </c>
      <c r="F831" s="10">
        <f t="shared" si="238"/>
        <v>0.001996154544</v>
      </c>
      <c r="G831" s="10">
        <f t="shared" si="238"/>
        <v>0.00009439840187</v>
      </c>
      <c r="H831" s="10">
        <f t="shared" si="238"/>
        <v>0.1236309658</v>
      </c>
      <c r="I831" s="10">
        <f t="shared" si="238"/>
        <v>0.1994181897</v>
      </c>
      <c r="J831" s="10">
        <f t="shared" si="238"/>
        <v>0</v>
      </c>
      <c r="K831" s="10">
        <f t="shared" si="238"/>
        <v>0</v>
      </c>
      <c r="L831" s="10">
        <f t="shared" si="238"/>
        <v>0.000115484179</v>
      </c>
      <c r="M831" s="10">
        <f t="shared" si="238"/>
        <v>0</v>
      </c>
      <c r="N831" s="10">
        <f t="shared" si="238"/>
        <v>0</v>
      </c>
      <c r="O831" s="10">
        <f t="shared" si="238"/>
        <v>0.007252429193</v>
      </c>
      <c r="P831" s="10">
        <f t="shared" si="238"/>
        <v>0</v>
      </c>
      <c r="Q831" s="10">
        <f t="shared" si="237"/>
        <v>0.3342903235</v>
      </c>
      <c r="R831" s="12" t="s">
        <v>25</v>
      </c>
      <c r="S831" s="13">
        <f>Q831-I831</f>
        <v>0.1348721338</v>
      </c>
    </row>
    <row r="832">
      <c r="A832" s="24"/>
      <c r="B832" s="7" t="s">
        <v>26</v>
      </c>
      <c r="C832" s="10">
        <f>SUM(C831:P831)</f>
        <v>0.3342903235</v>
      </c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5" t="s">
        <v>27</v>
      </c>
      <c r="S832" s="8">
        <f>S830*S831</f>
        <v>1.206909255</v>
      </c>
    </row>
    <row r="833">
      <c r="A833" s="25"/>
      <c r="B833" s="16" t="s">
        <v>28</v>
      </c>
      <c r="C833" s="17">
        <f>1/C832</f>
        <v>2.991411745</v>
      </c>
      <c r="D833" s="18" t="s">
        <v>29</v>
      </c>
      <c r="E833" s="17">
        <f>S833</f>
        <v>2.206909255</v>
      </c>
      <c r="F833" s="18" t="s">
        <v>30</v>
      </c>
      <c r="G833" s="19">
        <f>1-Q831</f>
        <v>0.6657096765</v>
      </c>
      <c r="H833" s="18" t="s">
        <v>31</v>
      </c>
      <c r="I833" s="20">
        <f>I830-H830</f>
        <v>0.09495068453</v>
      </c>
      <c r="J833" s="14"/>
      <c r="K833" s="14"/>
      <c r="L833" s="14"/>
      <c r="M833" s="14"/>
      <c r="N833" s="14"/>
      <c r="O833" s="14"/>
      <c r="P833" s="14"/>
      <c r="Q833" s="14"/>
      <c r="R833" s="7" t="s">
        <v>29</v>
      </c>
      <c r="S833" s="8">
        <f>S832+1</f>
        <v>2.206909255</v>
      </c>
    </row>
    <row r="834">
      <c r="A834" s="21"/>
      <c r="B834" s="22"/>
    </row>
    <row r="835">
      <c r="A835" s="23" t="s">
        <v>167</v>
      </c>
      <c r="B835" s="3" t="s">
        <v>2</v>
      </c>
      <c r="C835" s="4" t="s">
        <v>3</v>
      </c>
      <c r="D835" s="4" t="s">
        <v>4</v>
      </c>
      <c r="E835" s="4" t="s">
        <v>5</v>
      </c>
      <c r="F835" s="4" t="s">
        <v>6</v>
      </c>
      <c r="G835" s="4" t="s">
        <v>7</v>
      </c>
      <c r="H835" s="4" t="s">
        <v>8</v>
      </c>
      <c r="I835" s="4" t="s">
        <v>9</v>
      </c>
      <c r="J835" s="4" t="s">
        <v>10</v>
      </c>
      <c r="K835" s="4" t="s">
        <v>11</v>
      </c>
      <c r="L835" s="4" t="s">
        <v>12</v>
      </c>
      <c r="M835" s="4" t="s">
        <v>13</v>
      </c>
      <c r="N835" s="4" t="s">
        <v>14</v>
      </c>
      <c r="O835" s="4" t="s">
        <v>15</v>
      </c>
      <c r="P835" s="4" t="s">
        <v>16</v>
      </c>
      <c r="Q835" s="4" t="s">
        <v>17</v>
      </c>
      <c r="R835" s="5" t="s">
        <v>18</v>
      </c>
      <c r="S835" s="6"/>
    </row>
    <row r="836">
      <c r="A836" s="24"/>
      <c r="B836" s="7" t="s">
        <v>19</v>
      </c>
      <c r="C836" s="4">
        <v>38059.0</v>
      </c>
      <c r="D836" s="4">
        <v>30975.0</v>
      </c>
      <c r="E836" s="4">
        <v>1678.0</v>
      </c>
      <c r="F836" s="4">
        <v>5633.0</v>
      </c>
      <c r="G836" s="4">
        <v>0.0</v>
      </c>
      <c r="H836" s="4">
        <v>234898.0</v>
      </c>
      <c r="I836" s="4">
        <v>90833.0</v>
      </c>
      <c r="J836" s="4">
        <v>938.0</v>
      </c>
      <c r="K836" s="4">
        <v>3302.0</v>
      </c>
      <c r="L836" s="4">
        <v>9149.0</v>
      </c>
      <c r="M836" s="4">
        <v>75844.0</v>
      </c>
      <c r="N836" s="4">
        <v>1706.0</v>
      </c>
      <c r="O836" s="4">
        <v>2856.0</v>
      </c>
      <c r="P836" s="4">
        <v>0.0</v>
      </c>
      <c r="Q836" s="8">
        <f t="shared" ref="Q836:Q838" si="239">SUM(C836:P836)</f>
        <v>495871</v>
      </c>
      <c r="R836" s="4" t="s">
        <v>20</v>
      </c>
      <c r="S836" s="4" t="s">
        <v>21</v>
      </c>
    </row>
    <row r="837">
      <c r="A837" s="24"/>
      <c r="B837" s="7" t="s">
        <v>22</v>
      </c>
      <c r="C837" s="10">
        <f>C836/Q836</f>
        <v>0.0767518165</v>
      </c>
      <c r="D837" s="10">
        <f>D836/Q836</f>
        <v>0.06246584293</v>
      </c>
      <c r="E837" s="10">
        <f>E836/Q836</f>
        <v>0.003383944615</v>
      </c>
      <c r="F837" s="10">
        <f>F836/Q836</f>
        <v>0.01135980931</v>
      </c>
      <c r="G837" s="10">
        <f>G836/Q836</f>
        <v>0</v>
      </c>
      <c r="H837" s="9">
        <f>H836/Q836</f>
        <v>0.4737078797</v>
      </c>
      <c r="I837" s="11">
        <f>I836/Q836</f>
        <v>0.1831786896</v>
      </c>
      <c r="J837" s="10">
        <f>J836/Q836</f>
        <v>0.001891621006</v>
      </c>
      <c r="K837" s="10">
        <f>K836/Q836</f>
        <v>0.006658989939</v>
      </c>
      <c r="L837" s="10">
        <f>L836/Q836</f>
        <v>0.0184503631</v>
      </c>
      <c r="M837" s="10">
        <f>M836/Q836</f>
        <v>0.1529510699</v>
      </c>
      <c r="N837" s="10">
        <f>N836/Q836</f>
        <v>0.003440410913</v>
      </c>
      <c r="O837" s="10">
        <f>O836/Q836</f>
        <v>0.005759562467</v>
      </c>
      <c r="P837" s="10">
        <f>P836/Q836</f>
        <v>0</v>
      </c>
      <c r="Q837" s="10">
        <f t="shared" si="239"/>
        <v>1</v>
      </c>
      <c r="R837" s="7" t="s">
        <v>23</v>
      </c>
      <c r="S837" s="8">
        <f>C840*C840</f>
        <v>11.75126489</v>
      </c>
    </row>
    <row r="838">
      <c r="A838" s="24"/>
      <c r="B838" s="7" t="s">
        <v>24</v>
      </c>
      <c r="C838" s="10">
        <f t="shared" ref="C838:P838" si="240">C837*C837</f>
        <v>0.005890841336</v>
      </c>
      <c r="D838" s="10">
        <f t="shared" si="240"/>
        <v>0.003901981533</v>
      </c>
      <c r="E838" s="10">
        <f t="shared" si="240"/>
        <v>0.00001145108115</v>
      </c>
      <c r="F838" s="10">
        <f t="shared" si="240"/>
        <v>0.0001290452675</v>
      </c>
      <c r="G838" s="10">
        <f t="shared" si="240"/>
        <v>0</v>
      </c>
      <c r="H838" s="10">
        <f t="shared" si="240"/>
        <v>0.2243991553</v>
      </c>
      <c r="I838" s="10">
        <f t="shared" si="240"/>
        <v>0.03355443233</v>
      </c>
      <c r="J838" s="10">
        <f t="shared" si="240"/>
        <v>0.000003578230031</v>
      </c>
      <c r="K838" s="10">
        <f t="shared" si="240"/>
        <v>0.00004434214701</v>
      </c>
      <c r="L838" s="10">
        <f t="shared" si="240"/>
        <v>0.0003404158985</v>
      </c>
      <c r="M838" s="10">
        <f t="shared" si="240"/>
        <v>0.02339402979</v>
      </c>
      <c r="N838" s="10">
        <f t="shared" si="240"/>
        <v>0.00001183642725</v>
      </c>
      <c r="O838" s="10">
        <f t="shared" si="240"/>
        <v>0.00003317255981</v>
      </c>
      <c r="P838" s="10">
        <f t="shared" si="240"/>
        <v>0</v>
      </c>
      <c r="Q838" s="10">
        <f t="shared" si="239"/>
        <v>0.2917142819</v>
      </c>
      <c r="R838" s="12" t="s">
        <v>25</v>
      </c>
      <c r="S838" s="13">
        <f>Q838-H838</f>
        <v>0.06731512661</v>
      </c>
    </row>
    <row r="839">
      <c r="A839" s="24"/>
      <c r="B839" s="7" t="s">
        <v>26</v>
      </c>
      <c r="C839" s="10">
        <f>SUM(C838:P838)</f>
        <v>0.2917142819</v>
      </c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5" t="s">
        <v>27</v>
      </c>
      <c r="S839" s="8">
        <f>S837*S838</f>
        <v>0.7910378838</v>
      </c>
    </row>
    <row r="840">
      <c r="A840" s="25"/>
      <c r="B840" s="16" t="s">
        <v>28</v>
      </c>
      <c r="C840" s="17">
        <f>1/C839</f>
        <v>3.428011798</v>
      </c>
      <c r="D840" s="18" t="s">
        <v>29</v>
      </c>
      <c r="E840" s="17">
        <f>S840</f>
        <v>1.791037884</v>
      </c>
      <c r="F840" s="18" t="s">
        <v>30</v>
      </c>
      <c r="G840" s="19">
        <f>1-Q838</f>
        <v>0.7082857181</v>
      </c>
      <c r="H840" s="18" t="s">
        <v>31</v>
      </c>
      <c r="I840" s="20">
        <f>H837-I837</f>
        <v>0.2905291901</v>
      </c>
      <c r="J840" s="14"/>
      <c r="K840" s="14"/>
      <c r="L840" s="14"/>
      <c r="M840" s="14"/>
      <c r="N840" s="14"/>
      <c r="O840" s="14"/>
      <c r="P840" s="14"/>
      <c r="Q840" s="14"/>
      <c r="R840" s="7" t="s">
        <v>29</v>
      </c>
      <c r="S840" s="8">
        <f>S839+1</f>
        <v>1.791037884</v>
      </c>
    </row>
    <row r="841">
      <c r="A841" s="21"/>
      <c r="B841" s="22"/>
    </row>
    <row r="842">
      <c r="A842" s="23" t="s">
        <v>168</v>
      </c>
      <c r="B842" s="3" t="s">
        <v>2</v>
      </c>
      <c r="C842" s="4" t="s">
        <v>3</v>
      </c>
      <c r="D842" s="4" t="s">
        <v>4</v>
      </c>
      <c r="E842" s="4" t="s">
        <v>5</v>
      </c>
      <c r="F842" s="4" t="s">
        <v>6</v>
      </c>
      <c r="G842" s="4" t="s">
        <v>7</v>
      </c>
      <c r="H842" s="4" t="s">
        <v>8</v>
      </c>
      <c r="I842" s="4" t="s">
        <v>9</v>
      </c>
      <c r="J842" s="4" t="s">
        <v>10</v>
      </c>
      <c r="K842" s="4" t="s">
        <v>11</v>
      </c>
      <c r="L842" s="4" t="s">
        <v>12</v>
      </c>
      <c r="M842" s="4" t="s">
        <v>13</v>
      </c>
      <c r="N842" s="4" t="s">
        <v>14</v>
      </c>
      <c r="O842" s="4" t="s">
        <v>15</v>
      </c>
      <c r="P842" s="4" t="s">
        <v>16</v>
      </c>
      <c r="Q842" s="4" t="s">
        <v>17</v>
      </c>
      <c r="R842" s="5" t="s">
        <v>18</v>
      </c>
      <c r="S842" s="6"/>
    </row>
    <row r="843">
      <c r="A843" s="24"/>
      <c r="B843" s="47" t="s">
        <v>19</v>
      </c>
      <c r="C843" s="4">
        <v>4337.0</v>
      </c>
      <c r="D843" s="4">
        <v>688.0</v>
      </c>
      <c r="E843" s="4">
        <v>0.0</v>
      </c>
      <c r="F843" s="4">
        <v>778.0</v>
      </c>
      <c r="G843" s="4">
        <v>265.0</v>
      </c>
      <c r="H843" s="4">
        <v>2747.0</v>
      </c>
      <c r="I843" s="4">
        <v>1621.0</v>
      </c>
      <c r="J843" s="4">
        <v>0.0</v>
      </c>
      <c r="K843" s="4">
        <v>0.0</v>
      </c>
      <c r="L843" s="4">
        <v>2296.0</v>
      </c>
      <c r="M843" s="4">
        <v>0.0</v>
      </c>
      <c r="N843" s="4">
        <v>0.0</v>
      </c>
      <c r="O843" s="4">
        <v>1270.0</v>
      </c>
      <c r="P843" s="4">
        <v>0.0</v>
      </c>
      <c r="Q843" s="8">
        <f t="shared" ref="Q843:Q845" si="241">SUM(C843:P843)</f>
        <v>14002</v>
      </c>
      <c r="R843" s="4" t="s">
        <v>20</v>
      </c>
      <c r="S843" s="4" t="s">
        <v>21</v>
      </c>
    </row>
    <row r="844">
      <c r="A844" s="24"/>
      <c r="B844" s="47" t="s">
        <v>22</v>
      </c>
      <c r="C844" s="9">
        <f>C843/Q843</f>
        <v>0.3097414655</v>
      </c>
      <c r="D844" s="10">
        <f>D843/Q843</f>
        <v>0.04913583774</v>
      </c>
      <c r="E844" s="10">
        <f>E843/Q843</f>
        <v>0</v>
      </c>
      <c r="F844" s="10">
        <f>F843/Q843</f>
        <v>0.05556349093</v>
      </c>
      <c r="G844" s="10">
        <f>G843/Q843</f>
        <v>0.01892586773</v>
      </c>
      <c r="H844" s="11">
        <f>H843/Q843</f>
        <v>0.1961862591</v>
      </c>
      <c r="I844" s="10">
        <f>I843/Q843</f>
        <v>0.1157691758</v>
      </c>
      <c r="J844" s="10">
        <f>J843/Q843</f>
        <v>0</v>
      </c>
      <c r="K844" s="10">
        <f>K843/Q843</f>
        <v>0</v>
      </c>
      <c r="L844" s="10">
        <f>L843/Q843</f>
        <v>0.1639765748</v>
      </c>
      <c r="M844" s="10">
        <f>M843/Q843</f>
        <v>0</v>
      </c>
      <c r="N844" s="10">
        <f>N843/Q843</f>
        <v>0</v>
      </c>
      <c r="O844" s="10">
        <f>O843/Q843</f>
        <v>0.09070132838</v>
      </c>
      <c r="P844" s="10">
        <f>P843/Q843</f>
        <v>0</v>
      </c>
      <c r="Q844" s="10">
        <f t="shared" si="241"/>
        <v>1</v>
      </c>
      <c r="R844" s="7" t="s">
        <v>23</v>
      </c>
      <c r="S844" s="8">
        <f>C847*C847</f>
        <v>28.05223851</v>
      </c>
    </row>
    <row r="845">
      <c r="A845" s="24"/>
      <c r="B845" s="47" t="s">
        <v>24</v>
      </c>
      <c r="C845" s="10">
        <f t="shared" ref="C845:P845" si="242">C844*C844</f>
        <v>0.09593977545</v>
      </c>
      <c r="D845" s="10">
        <f t="shared" si="242"/>
        <v>0.00241433055</v>
      </c>
      <c r="E845" s="10">
        <f t="shared" si="242"/>
        <v>0</v>
      </c>
      <c r="F845" s="10">
        <f t="shared" si="242"/>
        <v>0.003087301524</v>
      </c>
      <c r="G845" s="10">
        <f t="shared" si="242"/>
        <v>0.0003581884695</v>
      </c>
      <c r="H845" s="10">
        <f t="shared" si="242"/>
        <v>0.03848904826</v>
      </c>
      <c r="I845" s="10">
        <f t="shared" si="242"/>
        <v>0.01340250207</v>
      </c>
      <c r="J845" s="10">
        <f t="shared" si="242"/>
        <v>0</v>
      </c>
      <c r="K845" s="10">
        <f t="shared" si="242"/>
        <v>0</v>
      </c>
      <c r="L845" s="10">
        <f t="shared" si="242"/>
        <v>0.02688831707</v>
      </c>
      <c r="M845" s="10">
        <f t="shared" si="242"/>
        <v>0</v>
      </c>
      <c r="N845" s="10">
        <f t="shared" si="242"/>
        <v>0</v>
      </c>
      <c r="O845" s="10">
        <f t="shared" si="242"/>
        <v>0.00822673097</v>
      </c>
      <c r="P845" s="10">
        <f t="shared" si="242"/>
        <v>0</v>
      </c>
      <c r="Q845" s="10">
        <f t="shared" si="241"/>
        <v>0.1888061944</v>
      </c>
      <c r="R845" s="12" t="s">
        <v>25</v>
      </c>
      <c r="S845" s="13">
        <f>Q845-C845</f>
        <v>0.09286641892</v>
      </c>
    </row>
    <row r="846">
      <c r="A846" s="24"/>
      <c r="B846" s="47" t="s">
        <v>26</v>
      </c>
      <c r="C846" s="10">
        <f>SUM(C845:P845)</f>
        <v>0.1888061944</v>
      </c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5" t="s">
        <v>27</v>
      </c>
      <c r="S846" s="8">
        <f>S844*S845</f>
        <v>2.605110934</v>
      </c>
    </row>
    <row r="847">
      <c r="A847" s="25"/>
      <c r="B847" s="48" t="s">
        <v>28</v>
      </c>
      <c r="C847" s="17">
        <f>1/C846</f>
        <v>5.296436398</v>
      </c>
      <c r="D847" s="18" t="s">
        <v>29</v>
      </c>
      <c r="E847" s="17">
        <f>S847</f>
        <v>3.605110934</v>
      </c>
      <c r="F847" s="18" t="s">
        <v>30</v>
      </c>
      <c r="G847" s="19">
        <f>1-Q845</f>
        <v>0.8111938056</v>
      </c>
      <c r="H847" s="18" t="s">
        <v>31</v>
      </c>
      <c r="I847" s="20">
        <f>C844-H844</f>
        <v>0.1135552064</v>
      </c>
      <c r="J847" s="14"/>
      <c r="K847" s="14"/>
      <c r="L847" s="14"/>
      <c r="M847" s="14"/>
      <c r="N847" s="14"/>
      <c r="O847" s="14"/>
      <c r="P847" s="14"/>
      <c r="Q847" s="14"/>
      <c r="R847" s="7" t="s">
        <v>29</v>
      </c>
      <c r="S847" s="8">
        <f>S846+1</f>
        <v>3.605110934</v>
      </c>
    </row>
    <row r="848">
      <c r="A848" s="21"/>
      <c r="B848" s="22"/>
    </row>
    <row r="849">
      <c r="A849" s="23" t="s">
        <v>169</v>
      </c>
      <c r="B849" s="3" t="s">
        <v>2</v>
      </c>
      <c r="C849" s="4" t="s">
        <v>3</v>
      </c>
      <c r="D849" s="4" t="s">
        <v>4</v>
      </c>
      <c r="E849" s="4" t="s">
        <v>5</v>
      </c>
      <c r="F849" s="4" t="s">
        <v>6</v>
      </c>
      <c r="G849" s="4" t="s">
        <v>7</v>
      </c>
      <c r="H849" s="4" t="s">
        <v>8</v>
      </c>
      <c r="I849" s="4" t="s">
        <v>9</v>
      </c>
      <c r="J849" s="4" t="s">
        <v>10</v>
      </c>
      <c r="K849" s="4" t="s">
        <v>11</v>
      </c>
      <c r="L849" s="4" t="s">
        <v>12</v>
      </c>
      <c r="M849" s="4" t="s">
        <v>13</v>
      </c>
      <c r="N849" s="4" t="s">
        <v>14</v>
      </c>
      <c r="O849" s="4" t="s">
        <v>15</v>
      </c>
      <c r="P849" s="4" t="s">
        <v>170</v>
      </c>
      <c r="Q849" s="4" t="s">
        <v>17</v>
      </c>
      <c r="R849" s="5" t="s">
        <v>18</v>
      </c>
      <c r="S849" s="6"/>
    </row>
    <row r="850">
      <c r="A850" s="24"/>
      <c r="B850" s="7" t="s">
        <v>19</v>
      </c>
      <c r="C850" s="4">
        <v>196.0</v>
      </c>
      <c r="D850" s="4">
        <v>1065.0</v>
      </c>
      <c r="E850" s="4">
        <v>661.0</v>
      </c>
      <c r="F850" s="4">
        <v>490.0</v>
      </c>
      <c r="G850" s="4">
        <v>0.0</v>
      </c>
      <c r="H850" s="4">
        <v>346.0</v>
      </c>
      <c r="I850" s="4">
        <v>106.0</v>
      </c>
      <c r="J850" s="4">
        <v>0.0</v>
      </c>
      <c r="K850" s="4">
        <v>0.0</v>
      </c>
      <c r="L850" s="4">
        <v>255.0</v>
      </c>
      <c r="M850" s="4">
        <v>0.0</v>
      </c>
      <c r="N850" s="4">
        <v>0.0</v>
      </c>
      <c r="O850" s="4">
        <v>0.0</v>
      </c>
      <c r="P850" s="4">
        <v>398.0</v>
      </c>
      <c r="Q850" s="8">
        <f t="shared" ref="Q850:Q852" si="243">SUM(C850:P850)</f>
        <v>3517</v>
      </c>
      <c r="R850" s="4" t="s">
        <v>20</v>
      </c>
      <c r="S850" s="4" t="s">
        <v>21</v>
      </c>
    </row>
    <row r="851">
      <c r="A851" s="24"/>
      <c r="B851" s="7" t="s">
        <v>22</v>
      </c>
      <c r="C851" s="10">
        <f>C850/Q850</f>
        <v>0.05572931476</v>
      </c>
      <c r="D851" s="9">
        <f>D850/Q850</f>
        <v>0.3028148991</v>
      </c>
      <c r="E851" s="11">
        <f>E850/Q850</f>
        <v>0.1879442707</v>
      </c>
      <c r="F851" s="10">
        <f>F850/Q850</f>
        <v>0.1393232869</v>
      </c>
      <c r="G851" s="10">
        <f>G850/Q850</f>
        <v>0</v>
      </c>
      <c r="H851" s="10">
        <f>H850/Q850</f>
        <v>0.09837930054</v>
      </c>
      <c r="I851" s="10">
        <f>I850/Q850</f>
        <v>0.03013932329</v>
      </c>
      <c r="J851" s="10">
        <f>J850/Q850</f>
        <v>0</v>
      </c>
      <c r="K851" s="10">
        <f>K850/Q850</f>
        <v>0</v>
      </c>
      <c r="L851" s="10">
        <f>L850/Q850</f>
        <v>0.07250497583</v>
      </c>
      <c r="M851" s="10">
        <f>M850/Q850</f>
        <v>0</v>
      </c>
      <c r="N851" s="10">
        <f>N850/Q850</f>
        <v>0</v>
      </c>
      <c r="O851" s="10">
        <f>O850/Q850</f>
        <v>0</v>
      </c>
      <c r="P851" s="10">
        <f>P850/Q850</f>
        <v>0.1131646289</v>
      </c>
      <c r="Q851" s="10">
        <f t="shared" si="243"/>
        <v>1</v>
      </c>
      <c r="R851" s="7" t="s">
        <v>23</v>
      </c>
      <c r="S851" s="8">
        <f>C854*C854</f>
        <v>31.49556089</v>
      </c>
    </row>
    <row r="852">
      <c r="A852" s="24"/>
      <c r="B852" s="7" t="s">
        <v>24</v>
      </c>
      <c r="C852" s="10">
        <f t="shared" ref="C852:P852" si="244">C851*C851</f>
        <v>0.003105756523</v>
      </c>
      <c r="D852" s="10">
        <f t="shared" si="244"/>
        <v>0.09169686309</v>
      </c>
      <c r="E852" s="10">
        <f t="shared" si="244"/>
        <v>0.03532304888</v>
      </c>
      <c r="F852" s="10">
        <f t="shared" si="244"/>
        <v>0.01941097827</v>
      </c>
      <c r="G852" s="10">
        <f t="shared" si="244"/>
        <v>0</v>
      </c>
      <c r="H852" s="10">
        <f t="shared" si="244"/>
        <v>0.009678486775</v>
      </c>
      <c r="I852" s="10">
        <f t="shared" si="244"/>
        <v>0.0009083788082</v>
      </c>
      <c r="J852" s="10">
        <f t="shared" si="244"/>
        <v>0</v>
      </c>
      <c r="K852" s="10">
        <f t="shared" si="244"/>
        <v>0</v>
      </c>
      <c r="L852" s="10">
        <f t="shared" si="244"/>
        <v>0.00525697152</v>
      </c>
      <c r="M852" s="10">
        <f t="shared" si="244"/>
        <v>0</v>
      </c>
      <c r="N852" s="10">
        <f t="shared" si="244"/>
        <v>0</v>
      </c>
      <c r="O852" s="10">
        <f t="shared" si="244"/>
        <v>0</v>
      </c>
      <c r="P852" s="10">
        <f t="shared" si="244"/>
        <v>0.01280623324</v>
      </c>
      <c r="Q852" s="10">
        <f t="shared" si="243"/>
        <v>0.1781867171</v>
      </c>
      <c r="R852" s="12" t="s">
        <v>25</v>
      </c>
      <c r="S852" s="13">
        <f>Q852-D852</f>
        <v>0.08648985402</v>
      </c>
    </row>
    <row r="853">
      <c r="A853" s="24"/>
      <c r="B853" s="7" t="s">
        <v>26</v>
      </c>
      <c r="C853" s="10">
        <f>SUM(C852:P852)</f>
        <v>0.1781867171</v>
      </c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5" t="s">
        <v>27</v>
      </c>
      <c r="S853" s="8">
        <f>S851*S852</f>
        <v>2.724046464</v>
      </c>
    </row>
    <row r="854">
      <c r="A854" s="25"/>
      <c r="B854" s="16" t="s">
        <v>28</v>
      </c>
      <c r="C854" s="17">
        <f>1/C853</f>
        <v>5.612090599</v>
      </c>
      <c r="D854" s="18" t="s">
        <v>29</v>
      </c>
      <c r="E854" s="17">
        <f>S854</f>
        <v>3.724046464</v>
      </c>
      <c r="F854" s="18" t="s">
        <v>30</v>
      </c>
      <c r="G854" s="19">
        <f>1-Q852</f>
        <v>0.8218132829</v>
      </c>
      <c r="H854" s="18" t="s">
        <v>31</v>
      </c>
      <c r="I854" s="20">
        <f>D851-E851</f>
        <v>0.1148706284</v>
      </c>
      <c r="J854" s="14"/>
      <c r="K854" s="14"/>
      <c r="L854" s="14"/>
      <c r="M854" s="14"/>
      <c r="N854" s="14"/>
      <c r="O854" s="14"/>
      <c r="P854" s="14"/>
      <c r="Q854" s="14"/>
      <c r="R854" s="7" t="s">
        <v>29</v>
      </c>
      <c r="S854" s="8">
        <f>S853+1</f>
        <v>3.724046464</v>
      </c>
    </row>
    <row r="855">
      <c r="A855" s="21"/>
      <c r="B855" s="22"/>
    </row>
    <row r="856">
      <c r="A856" s="23" t="s">
        <v>171</v>
      </c>
      <c r="B856" s="3" t="s">
        <v>2</v>
      </c>
      <c r="C856" s="4" t="s">
        <v>3</v>
      </c>
      <c r="D856" s="4" t="s">
        <v>4</v>
      </c>
      <c r="E856" s="4" t="s">
        <v>5</v>
      </c>
      <c r="F856" s="4" t="s">
        <v>6</v>
      </c>
      <c r="G856" s="4" t="s">
        <v>7</v>
      </c>
      <c r="H856" s="4" t="s">
        <v>8</v>
      </c>
      <c r="I856" s="4" t="s">
        <v>9</v>
      </c>
      <c r="J856" s="4" t="s">
        <v>10</v>
      </c>
      <c r="K856" s="4" t="s">
        <v>11</v>
      </c>
      <c r="L856" s="4" t="s">
        <v>12</v>
      </c>
      <c r="M856" s="4" t="s">
        <v>13</v>
      </c>
      <c r="N856" s="4" t="s">
        <v>14</v>
      </c>
      <c r="O856" s="4" t="s">
        <v>15</v>
      </c>
      <c r="P856" s="4" t="s">
        <v>16</v>
      </c>
      <c r="Q856" s="4" t="s">
        <v>17</v>
      </c>
      <c r="R856" s="5" t="s">
        <v>18</v>
      </c>
      <c r="S856" s="6"/>
    </row>
    <row r="857">
      <c r="A857" s="24"/>
      <c r="B857" s="7" t="s">
        <v>19</v>
      </c>
      <c r="C857" s="4">
        <v>1832.0</v>
      </c>
      <c r="D857" s="4">
        <v>979.0</v>
      </c>
      <c r="E857" s="4">
        <v>106.0</v>
      </c>
      <c r="F857" s="4">
        <v>0.0</v>
      </c>
      <c r="G857" s="4">
        <v>332.0</v>
      </c>
      <c r="H857" s="4">
        <v>2250.0</v>
      </c>
      <c r="I857" s="4">
        <v>730.0</v>
      </c>
      <c r="J857" s="4">
        <v>0.0</v>
      </c>
      <c r="K857" s="4">
        <v>523.0</v>
      </c>
      <c r="L857" s="4">
        <v>358.0</v>
      </c>
      <c r="M857" s="4">
        <v>1369.0</v>
      </c>
      <c r="N857" s="4">
        <v>20.0</v>
      </c>
      <c r="O857" s="4">
        <v>0.0</v>
      </c>
      <c r="P857" s="4">
        <v>0.0</v>
      </c>
      <c r="Q857" s="8">
        <f t="shared" ref="Q857:Q859" si="245">SUM(C857:P857)</f>
        <v>8499</v>
      </c>
      <c r="R857" s="4" t="s">
        <v>20</v>
      </c>
      <c r="S857" s="4" t="s">
        <v>21</v>
      </c>
    </row>
    <row r="858">
      <c r="A858" s="24"/>
      <c r="B858" s="7" t="s">
        <v>22</v>
      </c>
      <c r="C858" s="11">
        <f>C857/Q857</f>
        <v>0.2155547711</v>
      </c>
      <c r="D858" s="10">
        <f>D857/Q857</f>
        <v>0.1151900224</v>
      </c>
      <c r="E858" s="10">
        <f>E857/Q857</f>
        <v>0.01247205554</v>
      </c>
      <c r="F858" s="10">
        <f>F857/Q857</f>
        <v>0</v>
      </c>
      <c r="G858" s="10">
        <f>G857/Q857</f>
        <v>0.03906341923</v>
      </c>
      <c r="H858" s="9">
        <f>H857/Q857</f>
        <v>0.2647370279</v>
      </c>
      <c r="I858" s="10">
        <f>I857/Q857</f>
        <v>0.08589245794</v>
      </c>
      <c r="J858" s="10">
        <f>J857/Q857</f>
        <v>0</v>
      </c>
      <c r="K858" s="10">
        <f>K857/Q857</f>
        <v>0.06153665137</v>
      </c>
      <c r="L858" s="10">
        <f>L857/Q857</f>
        <v>0.04212260266</v>
      </c>
      <c r="M858" s="10">
        <f>M857/Q857</f>
        <v>0.1610777739</v>
      </c>
      <c r="N858" s="10">
        <f>N857/Q857</f>
        <v>0.002353218026</v>
      </c>
      <c r="O858" s="10">
        <f>O857/Q857</f>
        <v>0</v>
      </c>
      <c r="P858" s="10">
        <f>P857/Q857</f>
        <v>0</v>
      </c>
      <c r="Q858" s="10">
        <f t="shared" si="245"/>
        <v>1</v>
      </c>
      <c r="R858" s="7" t="s">
        <v>23</v>
      </c>
      <c r="S858" s="8">
        <f>C861*C861</f>
        <v>34.44386974</v>
      </c>
    </row>
    <row r="859">
      <c r="A859" s="24"/>
      <c r="B859" s="7" t="s">
        <v>24</v>
      </c>
      <c r="C859" s="10">
        <f t="shared" ref="C859:P859" si="246">C858*C858</f>
        <v>0.04646385937</v>
      </c>
      <c r="D859" s="10">
        <f t="shared" si="246"/>
        <v>0.01326874125</v>
      </c>
      <c r="E859" s="10">
        <f t="shared" si="246"/>
        <v>0.0001555521693</v>
      </c>
      <c r="F859" s="10">
        <f t="shared" si="246"/>
        <v>0</v>
      </c>
      <c r="G859" s="10">
        <f t="shared" si="246"/>
        <v>0.001525950722</v>
      </c>
      <c r="H859" s="10">
        <f t="shared" si="246"/>
        <v>0.07008569393</v>
      </c>
      <c r="I859" s="10">
        <f t="shared" si="246"/>
        <v>0.00737751433</v>
      </c>
      <c r="J859" s="10">
        <f t="shared" si="246"/>
        <v>0</v>
      </c>
      <c r="K859" s="10">
        <f t="shared" si="246"/>
        <v>0.003786759462</v>
      </c>
      <c r="L859" s="10">
        <f t="shared" si="246"/>
        <v>0.001774313655</v>
      </c>
      <c r="M859" s="10">
        <f t="shared" si="246"/>
        <v>0.02594604923</v>
      </c>
      <c r="N859" s="10">
        <f t="shared" si="246"/>
        <v>0.000005537635076</v>
      </c>
      <c r="O859" s="10">
        <f t="shared" si="246"/>
        <v>0</v>
      </c>
      <c r="P859" s="10">
        <f t="shared" si="246"/>
        <v>0</v>
      </c>
      <c r="Q859" s="10">
        <f t="shared" si="245"/>
        <v>0.1703899718</v>
      </c>
      <c r="R859" s="12" t="s">
        <v>25</v>
      </c>
      <c r="S859" s="13">
        <f>Q859-H859</f>
        <v>0.1003042778</v>
      </c>
    </row>
    <row r="860">
      <c r="A860" s="24"/>
      <c r="B860" s="7" t="s">
        <v>26</v>
      </c>
      <c r="C860" s="10">
        <f>SUM(C859:P859)</f>
        <v>0.1703899718</v>
      </c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5" t="s">
        <v>27</v>
      </c>
      <c r="S860" s="8">
        <f>S858*S859</f>
        <v>3.45486748</v>
      </c>
    </row>
    <row r="861">
      <c r="A861" s="25"/>
      <c r="B861" s="16" t="s">
        <v>28</v>
      </c>
      <c r="C861" s="17">
        <f>1/C860</f>
        <v>5.868889992</v>
      </c>
      <c r="D861" s="18" t="s">
        <v>29</v>
      </c>
      <c r="E861" s="17">
        <f>S861</f>
        <v>4.45486748</v>
      </c>
      <c r="F861" s="18" t="s">
        <v>30</v>
      </c>
      <c r="G861" s="19">
        <f>1-Q859</f>
        <v>0.8296100282</v>
      </c>
      <c r="H861" s="18" t="s">
        <v>31</v>
      </c>
      <c r="I861" s="20">
        <f>H858-C858</f>
        <v>0.04918225674</v>
      </c>
      <c r="J861" s="14"/>
      <c r="K861" s="14"/>
      <c r="L861" s="14"/>
      <c r="M861" s="14"/>
      <c r="N861" s="14"/>
      <c r="O861" s="14"/>
      <c r="P861" s="14"/>
      <c r="Q861" s="14"/>
      <c r="R861" s="7" t="s">
        <v>29</v>
      </c>
      <c r="S861" s="8">
        <f>S860+1</f>
        <v>4.45486748</v>
      </c>
    </row>
    <row r="862">
      <c r="A862" s="21"/>
      <c r="B862" s="22"/>
    </row>
    <row r="863">
      <c r="A863" s="23" t="s">
        <v>172</v>
      </c>
      <c r="B863" s="3" t="s">
        <v>2</v>
      </c>
      <c r="C863" s="4" t="s">
        <v>3</v>
      </c>
      <c r="D863" s="4" t="s">
        <v>4</v>
      </c>
      <c r="E863" s="4" t="s">
        <v>5</v>
      </c>
      <c r="F863" s="4" t="s">
        <v>6</v>
      </c>
      <c r="G863" s="4" t="s">
        <v>7</v>
      </c>
      <c r="H863" s="4" t="s">
        <v>8</v>
      </c>
      <c r="I863" s="4" t="s">
        <v>9</v>
      </c>
      <c r="J863" s="4" t="s">
        <v>10</v>
      </c>
      <c r="K863" s="4" t="s">
        <v>11</v>
      </c>
      <c r="L863" s="4" t="s">
        <v>12</v>
      </c>
      <c r="M863" s="4" t="s">
        <v>13</v>
      </c>
      <c r="N863" s="4" t="s">
        <v>14</v>
      </c>
      <c r="O863" s="4" t="s">
        <v>15</v>
      </c>
      <c r="P863" s="4" t="s">
        <v>173</v>
      </c>
      <c r="Q863" s="4" t="s">
        <v>174</v>
      </c>
      <c r="R863" s="4" t="s">
        <v>17</v>
      </c>
      <c r="S863" s="26" t="s">
        <v>47</v>
      </c>
      <c r="T863" s="6"/>
    </row>
    <row r="864">
      <c r="A864" s="24"/>
      <c r="B864" s="47" t="s">
        <v>19</v>
      </c>
      <c r="C864" s="4">
        <v>2102.0</v>
      </c>
      <c r="D864" s="4">
        <v>5527.0</v>
      </c>
      <c r="E864" s="4">
        <v>176.0</v>
      </c>
      <c r="F864" s="4">
        <v>694.0</v>
      </c>
      <c r="G864" s="4">
        <v>12309.0</v>
      </c>
      <c r="H864" s="4">
        <v>9861.0</v>
      </c>
      <c r="I864" s="4">
        <v>5179.0</v>
      </c>
      <c r="J864" s="4">
        <v>0.0</v>
      </c>
      <c r="K864" s="4">
        <v>172.0</v>
      </c>
      <c r="L864" s="4">
        <v>2272.0</v>
      </c>
      <c r="M864" s="4">
        <v>1386.0</v>
      </c>
      <c r="N864" s="4">
        <v>314.0</v>
      </c>
      <c r="O864" s="4">
        <v>1476.0</v>
      </c>
      <c r="P864" s="4">
        <v>615.0</v>
      </c>
      <c r="Q864" s="4">
        <v>934.0</v>
      </c>
      <c r="R864" s="4">
        <f t="shared" ref="R864:R866" si="247">SUM(C864:Q864)</f>
        <v>43017</v>
      </c>
      <c r="S864" s="4" t="s">
        <v>20</v>
      </c>
      <c r="T864" s="4" t="s">
        <v>21</v>
      </c>
    </row>
    <row r="865">
      <c r="A865" s="24"/>
      <c r="B865" s="47" t="s">
        <v>22</v>
      </c>
      <c r="C865" s="10">
        <f>C864/R864</f>
        <v>0.04886440245</v>
      </c>
      <c r="D865" s="10">
        <f>D864/R864</f>
        <v>0.1284840877</v>
      </c>
      <c r="E865" s="10">
        <f>E864/R864</f>
        <v>0.004091405723</v>
      </c>
      <c r="F865" s="10">
        <f>F864/R864</f>
        <v>0.01613315666</v>
      </c>
      <c r="G865" s="9">
        <f>G864/R864</f>
        <v>0.2861426878</v>
      </c>
      <c r="H865" s="11">
        <f>H864/R864</f>
        <v>0.2292349536</v>
      </c>
      <c r="I865" s="10">
        <f>I864/R864</f>
        <v>0.1203942627</v>
      </c>
      <c r="J865" s="10">
        <f>J864/R864</f>
        <v>0</v>
      </c>
      <c r="K865" s="10">
        <f>K864/R864</f>
        <v>0.00399841923</v>
      </c>
      <c r="L865" s="10">
        <f>L864/R864</f>
        <v>0.05281632843</v>
      </c>
      <c r="M865" s="10">
        <f>M864/R864</f>
        <v>0.03221982007</v>
      </c>
      <c r="N865" s="10">
        <f>N864/R864</f>
        <v>0.007299439756</v>
      </c>
      <c r="O865" s="10">
        <f>O864/R864</f>
        <v>0.03431201618</v>
      </c>
      <c r="P865" s="10">
        <f>P864/R864</f>
        <v>0.01429667341</v>
      </c>
      <c r="Q865" s="10">
        <f>Q864/R864</f>
        <v>0.02171234628</v>
      </c>
      <c r="R865" s="27">
        <f t="shared" si="247"/>
        <v>1</v>
      </c>
      <c r="S865" s="4" t="s">
        <v>48</v>
      </c>
      <c r="T865" s="8">
        <f>C868*C868</f>
        <v>33.08873871</v>
      </c>
    </row>
    <row r="866">
      <c r="A866" s="24"/>
      <c r="B866" s="47" t="s">
        <v>24</v>
      </c>
      <c r="C866" s="10">
        <f t="shared" ref="C866:Q866" si="248">C865*C865</f>
        <v>0.002387729826</v>
      </c>
      <c r="D866" s="10">
        <f t="shared" si="248"/>
        <v>0.01650816079</v>
      </c>
      <c r="E866" s="10">
        <f t="shared" si="248"/>
        <v>0.00001673960079</v>
      </c>
      <c r="F866" s="10">
        <f t="shared" si="248"/>
        <v>0.0002602787438</v>
      </c>
      <c r="G866" s="10">
        <f t="shared" si="248"/>
        <v>0.08187763777</v>
      </c>
      <c r="H866" s="10">
        <f t="shared" si="248"/>
        <v>0.05254866396</v>
      </c>
      <c r="I866" s="10">
        <f t="shared" si="248"/>
        <v>0.0144947785</v>
      </c>
      <c r="J866" s="10">
        <f t="shared" si="248"/>
        <v>0</v>
      </c>
      <c r="K866" s="10">
        <f t="shared" si="248"/>
        <v>0.00001598735634</v>
      </c>
      <c r="L866" s="10">
        <f t="shared" si="248"/>
        <v>0.002789564549</v>
      </c>
      <c r="M866" s="10">
        <f t="shared" si="248"/>
        <v>0.001038116805</v>
      </c>
      <c r="N866" s="10">
        <f t="shared" si="248"/>
        <v>0.00005328182076</v>
      </c>
      <c r="O866" s="10">
        <f t="shared" si="248"/>
        <v>0.001177314454</v>
      </c>
      <c r="P866" s="10">
        <f t="shared" si="248"/>
        <v>0.0002043948705</v>
      </c>
      <c r="Q866" s="10">
        <f t="shared" si="248"/>
        <v>0.0004714259811</v>
      </c>
      <c r="R866" s="28">
        <f t="shared" si="247"/>
        <v>0.173844075</v>
      </c>
      <c r="S866" s="29" t="s">
        <v>25</v>
      </c>
      <c r="T866" s="13">
        <f>R866-G866</f>
        <v>0.09196643726</v>
      </c>
    </row>
    <row r="867">
      <c r="A867" s="24"/>
      <c r="B867" s="47" t="s">
        <v>26</v>
      </c>
      <c r="C867" s="10">
        <f>SUM(C866:Q866)</f>
        <v>0.173844075</v>
      </c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30"/>
      <c r="S867" s="29" t="s">
        <v>27</v>
      </c>
      <c r="T867" s="8">
        <f>T865*T866</f>
        <v>3.043053412</v>
      </c>
    </row>
    <row r="868">
      <c r="A868" s="25"/>
      <c r="B868" s="48" t="s">
        <v>28</v>
      </c>
      <c r="C868" s="17">
        <f>1/C867</f>
        <v>5.752281174</v>
      </c>
      <c r="D868" s="18" t="s">
        <v>29</v>
      </c>
      <c r="E868" s="17">
        <f>T868</f>
        <v>4.043053412</v>
      </c>
      <c r="F868" s="18" t="s">
        <v>30</v>
      </c>
      <c r="G868" s="19">
        <f>1-R866</f>
        <v>0.826155925</v>
      </c>
      <c r="H868" s="18" t="s">
        <v>31</v>
      </c>
      <c r="I868" s="20">
        <f>G865-H865</f>
        <v>0.05690773415</v>
      </c>
      <c r="J868" s="14"/>
      <c r="K868" s="14"/>
      <c r="L868" s="14"/>
      <c r="M868" s="14"/>
      <c r="N868" s="14"/>
      <c r="O868" s="14"/>
      <c r="P868" s="14"/>
      <c r="Q868" s="14"/>
      <c r="R868" s="31"/>
      <c r="S868" s="4" t="s">
        <v>29</v>
      </c>
      <c r="T868" s="8">
        <f>T867+1</f>
        <v>4.043053412</v>
      </c>
    </row>
    <row r="869">
      <c r="A869" s="21"/>
      <c r="B869" s="22"/>
    </row>
    <row r="870">
      <c r="A870" s="23" t="s">
        <v>175</v>
      </c>
      <c r="B870" s="3" t="s">
        <v>2</v>
      </c>
      <c r="C870" s="4" t="s">
        <v>3</v>
      </c>
      <c r="D870" s="4" t="s">
        <v>4</v>
      </c>
      <c r="E870" s="4" t="s">
        <v>5</v>
      </c>
      <c r="F870" s="4" t="s">
        <v>6</v>
      </c>
      <c r="G870" s="4" t="s">
        <v>7</v>
      </c>
      <c r="H870" s="4" t="s">
        <v>8</v>
      </c>
      <c r="I870" s="4" t="s">
        <v>9</v>
      </c>
      <c r="J870" s="4" t="s">
        <v>10</v>
      </c>
      <c r="K870" s="4" t="s">
        <v>11</v>
      </c>
      <c r="L870" s="4" t="s">
        <v>12</v>
      </c>
      <c r="M870" s="4" t="s">
        <v>13</v>
      </c>
      <c r="N870" s="4" t="s">
        <v>14</v>
      </c>
      <c r="O870" s="4" t="s">
        <v>15</v>
      </c>
      <c r="P870" s="4" t="s">
        <v>16</v>
      </c>
      <c r="Q870" s="4" t="s">
        <v>17</v>
      </c>
      <c r="R870" s="5" t="s">
        <v>18</v>
      </c>
      <c r="S870" s="6"/>
    </row>
    <row r="871">
      <c r="A871" s="24"/>
      <c r="B871" s="7" t="s">
        <v>19</v>
      </c>
      <c r="C871" s="4">
        <v>1459.0</v>
      </c>
      <c r="D871" s="4">
        <v>5282.0</v>
      </c>
      <c r="E871" s="4">
        <v>157.0</v>
      </c>
      <c r="F871" s="4">
        <v>0.0</v>
      </c>
      <c r="G871" s="4">
        <v>528.0</v>
      </c>
      <c r="H871" s="4">
        <v>7316.0</v>
      </c>
      <c r="I871" s="4">
        <v>7310.0</v>
      </c>
      <c r="J871" s="4">
        <v>0.0</v>
      </c>
      <c r="K871" s="4">
        <v>122.0</v>
      </c>
      <c r="L871" s="4">
        <v>1743.0</v>
      </c>
      <c r="M871" s="4">
        <v>0.0</v>
      </c>
      <c r="N871" s="4">
        <v>83.0</v>
      </c>
      <c r="O871" s="4">
        <v>717.0</v>
      </c>
      <c r="P871" s="4">
        <v>0.0</v>
      </c>
      <c r="Q871" s="8">
        <f t="shared" ref="Q871:Q873" si="249">SUM(C871:P871)</f>
        <v>24717</v>
      </c>
      <c r="R871" s="4" t="s">
        <v>20</v>
      </c>
      <c r="S871" s="4" t="s">
        <v>21</v>
      </c>
    </row>
    <row r="872">
      <c r="A872" s="24"/>
      <c r="B872" s="7" t="s">
        <v>22</v>
      </c>
      <c r="C872" s="10">
        <f>C871/Q871</f>
        <v>0.05902819922</v>
      </c>
      <c r="D872" s="10">
        <f>D871/Q871</f>
        <v>0.2136990735</v>
      </c>
      <c r="E872" s="10">
        <f>E871/Q871</f>
        <v>0.006351903548</v>
      </c>
      <c r="F872" s="10">
        <f>F871/Q871</f>
        <v>0</v>
      </c>
      <c r="G872" s="10">
        <f>G871/Q871</f>
        <v>0.02136181575</v>
      </c>
      <c r="H872" s="9">
        <f>H871/Q871</f>
        <v>0.2959906137</v>
      </c>
      <c r="I872" s="11">
        <f>I871/Q871</f>
        <v>0.2957478658</v>
      </c>
      <c r="J872" s="10">
        <f>J871/Q871</f>
        <v>0</v>
      </c>
      <c r="K872" s="10">
        <f>K871/Q871</f>
        <v>0.004935874095</v>
      </c>
      <c r="L872" s="10">
        <f>L871/Q871</f>
        <v>0.07051826678</v>
      </c>
      <c r="M872" s="10">
        <f>M871/Q871</f>
        <v>0</v>
      </c>
      <c r="N872" s="10">
        <f>N871/Q871</f>
        <v>0.003358012704</v>
      </c>
      <c r="O872" s="10">
        <f>O871/Q871</f>
        <v>0.0290083748</v>
      </c>
      <c r="P872" s="10">
        <f>P871/Q871</f>
        <v>0</v>
      </c>
      <c r="Q872" s="10">
        <f t="shared" si="249"/>
        <v>1</v>
      </c>
      <c r="R872" s="7" t="s">
        <v>23</v>
      </c>
      <c r="S872" s="8">
        <f>C875*C875</f>
        <v>18.80934694</v>
      </c>
    </row>
    <row r="873">
      <c r="A873" s="24"/>
      <c r="B873" s="7" t="s">
        <v>24</v>
      </c>
      <c r="C873" s="10">
        <f t="shared" ref="C873:P873" si="250">C872*C872</f>
        <v>0.003484328303</v>
      </c>
      <c r="D873" s="10">
        <f t="shared" si="250"/>
        <v>0.04566729402</v>
      </c>
      <c r="E873" s="10">
        <f t="shared" si="250"/>
        <v>0.00004034667869</v>
      </c>
      <c r="F873" s="10">
        <f t="shared" si="250"/>
        <v>0</v>
      </c>
      <c r="G873" s="10">
        <f t="shared" si="250"/>
        <v>0.0004563271723</v>
      </c>
      <c r="H873" s="10">
        <f t="shared" si="250"/>
        <v>0.08761044343</v>
      </c>
      <c r="I873" s="10">
        <f t="shared" si="250"/>
        <v>0.08746680015</v>
      </c>
      <c r="J873" s="10">
        <f t="shared" si="250"/>
        <v>0</v>
      </c>
      <c r="K873" s="10">
        <f t="shared" si="250"/>
        <v>0.00002436285308</v>
      </c>
      <c r="L873" s="10">
        <f t="shared" si="250"/>
        <v>0.00497282595</v>
      </c>
      <c r="M873" s="10">
        <f t="shared" si="250"/>
        <v>0</v>
      </c>
      <c r="N873" s="10">
        <f t="shared" si="250"/>
        <v>0.00001127624932</v>
      </c>
      <c r="O873" s="10">
        <f t="shared" si="250"/>
        <v>0.0008414858087</v>
      </c>
      <c r="P873" s="10">
        <f t="shared" si="250"/>
        <v>0</v>
      </c>
      <c r="Q873" s="10">
        <f t="shared" si="249"/>
        <v>0.2305754906</v>
      </c>
      <c r="R873" s="12" t="s">
        <v>25</v>
      </c>
      <c r="S873" s="13">
        <f>Q873-H873</f>
        <v>0.1429650472</v>
      </c>
    </row>
    <row r="874">
      <c r="A874" s="24"/>
      <c r="B874" s="7" t="s">
        <v>26</v>
      </c>
      <c r="C874" s="10">
        <f>SUM(C873:P873)</f>
        <v>0.2305754906</v>
      </c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5" t="s">
        <v>27</v>
      </c>
      <c r="S874" s="8">
        <f>S872*S873</f>
        <v>2.689079173</v>
      </c>
    </row>
    <row r="875">
      <c r="A875" s="25"/>
      <c r="B875" s="16" t="s">
        <v>28</v>
      </c>
      <c r="C875" s="17">
        <f>1/C874</f>
        <v>4.3369744</v>
      </c>
      <c r="D875" s="18" t="s">
        <v>29</v>
      </c>
      <c r="E875" s="17">
        <f>S875</f>
        <v>3.689079173</v>
      </c>
      <c r="F875" s="18" t="s">
        <v>30</v>
      </c>
      <c r="G875" s="19">
        <f>1-Q873</f>
        <v>0.7694245094</v>
      </c>
      <c r="H875" s="18" t="s">
        <v>31</v>
      </c>
      <c r="I875" s="20">
        <f>H872-I872</f>
        <v>0.0002427479063</v>
      </c>
      <c r="J875" s="14"/>
      <c r="K875" s="14"/>
      <c r="L875" s="14"/>
      <c r="M875" s="14"/>
      <c r="N875" s="14"/>
      <c r="O875" s="14"/>
      <c r="P875" s="14"/>
      <c r="Q875" s="14"/>
      <c r="R875" s="7" t="s">
        <v>29</v>
      </c>
      <c r="S875" s="8">
        <f>S874+1</f>
        <v>3.689079173</v>
      </c>
    </row>
    <row r="876">
      <c r="A876" s="21"/>
      <c r="B876" s="22"/>
    </row>
    <row r="877">
      <c r="A877" s="23" t="s">
        <v>176</v>
      </c>
      <c r="B877" s="3" t="s">
        <v>2</v>
      </c>
      <c r="C877" s="4" t="s">
        <v>3</v>
      </c>
      <c r="D877" s="4" t="s">
        <v>4</v>
      </c>
      <c r="E877" s="4" t="s">
        <v>5</v>
      </c>
      <c r="F877" s="4" t="s">
        <v>6</v>
      </c>
      <c r="G877" s="4" t="s">
        <v>7</v>
      </c>
      <c r="H877" s="4" t="s">
        <v>8</v>
      </c>
      <c r="I877" s="4" t="s">
        <v>9</v>
      </c>
      <c r="J877" s="4" t="s">
        <v>10</v>
      </c>
      <c r="K877" s="4" t="s">
        <v>11</v>
      </c>
      <c r="L877" s="4" t="s">
        <v>12</v>
      </c>
      <c r="M877" s="4" t="s">
        <v>13</v>
      </c>
      <c r="N877" s="4" t="s">
        <v>14</v>
      </c>
      <c r="O877" s="4" t="s">
        <v>15</v>
      </c>
      <c r="P877" s="4" t="s">
        <v>177</v>
      </c>
      <c r="Q877" s="4" t="s">
        <v>45</v>
      </c>
      <c r="R877" s="4" t="s">
        <v>178</v>
      </c>
      <c r="S877" s="4" t="s">
        <v>179</v>
      </c>
      <c r="T877" s="4" t="s">
        <v>180</v>
      </c>
      <c r="U877" s="4" t="s">
        <v>181</v>
      </c>
      <c r="V877" s="4" t="s">
        <v>182</v>
      </c>
      <c r="W877" s="4" t="s">
        <v>183</v>
      </c>
      <c r="X877" s="4" t="s">
        <v>184</v>
      </c>
      <c r="Y877" s="4" t="s">
        <v>185</v>
      </c>
      <c r="Z877" s="4" t="s">
        <v>186</v>
      </c>
      <c r="AA877" s="4" t="s">
        <v>187</v>
      </c>
      <c r="AB877" s="4" t="s">
        <v>188</v>
      </c>
      <c r="AC877" s="4" t="s">
        <v>189</v>
      </c>
      <c r="AD877" s="4" t="s">
        <v>190</v>
      </c>
      <c r="AE877" s="4" t="s">
        <v>191</v>
      </c>
      <c r="AF877" s="4" t="s">
        <v>192</v>
      </c>
      <c r="AG877" s="4" t="s">
        <v>193</v>
      </c>
      <c r="AH877" s="4" t="s">
        <v>17</v>
      </c>
      <c r="AI877" s="26" t="s">
        <v>47</v>
      </c>
      <c r="AJ877" s="6"/>
    </row>
    <row r="878">
      <c r="A878" s="24"/>
      <c r="B878" s="7" t="s">
        <v>19</v>
      </c>
      <c r="C878" s="8">
        <f t="shared" ref="C878:O878" si="251">SUM(C3,C10,C17,C24,C31,C38,C45,C52,C59,C66,C73,C80,C87,C94,C101,C108,C115,C122,C129,C136,C143,C150,C157,C164,C171,C178,C185,C192,C199,C206,C213,C220,C227,C234,C241,C248,C255,C262,C269,C276,C283,C290,C297,C304,C311,C318,C325,C332,C346,C353,C360,C367,C374,C381,C388,C395,C402,C409,C416,C423,C430,C437,C444,C451,C458,C465,C472,C479,C486,C493,C500,C507,C514,C521,C528,C535,C542,C549,C556,C563,C570,C577,C584,C591,C598,C605,C612,C619,C626,C633,C640,C647,C654,C661,C668,C675,C682,C689,C696,C703,C710,C717,C724,C731,C738,C745,C752,C759,C766,C773,C780,C787,C794,C801,C808,C815,C822,C829,C836,C843,C850,C857,C864,C871)</f>
        <v>322851</v>
      </c>
      <c r="D878" s="8">
        <f t="shared" si="251"/>
        <v>367102</v>
      </c>
      <c r="E878" s="8">
        <f t="shared" si="251"/>
        <v>19020</v>
      </c>
      <c r="F878" s="8">
        <f t="shared" si="251"/>
        <v>100837</v>
      </c>
      <c r="G878" s="8">
        <f t="shared" si="251"/>
        <v>47539</v>
      </c>
      <c r="H878" s="8">
        <f t="shared" si="251"/>
        <v>1046701</v>
      </c>
      <c r="I878" s="8">
        <f t="shared" si="251"/>
        <v>567560</v>
      </c>
      <c r="J878" s="8">
        <f t="shared" si="251"/>
        <v>6606</v>
      </c>
      <c r="K878" s="8">
        <f t="shared" si="251"/>
        <v>45452</v>
      </c>
      <c r="L878" s="8">
        <f t="shared" si="251"/>
        <v>150762</v>
      </c>
      <c r="M878" s="8">
        <f t="shared" si="251"/>
        <v>138311</v>
      </c>
      <c r="N878" s="8">
        <f t="shared" si="251"/>
        <v>22798</v>
      </c>
      <c r="O878" s="8">
        <f t="shared" si="251"/>
        <v>42310</v>
      </c>
      <c r="P878" s="4">
        <f>P73</f>
        <v>606</v>
      </c>
      <c r="Q878" s="4">
        <f t="shared" ref="Q878:R878" si="252">P87</f>
        <v>498</v>
      </c>
      <c r="R878" s="4">
        <f t="shared" si="252"/>
        <v>1962</v>
      </c>
      <c r="S878" s="4">
        <f t="shared" ref="S878:T878" si="253">P136</f>
        <v>493</v>
      </c>
      <c r="T878" s="8">
        <f t="shared" si="253"/>
        <v>25</v>
      </c>
      <c r="U878" s="8">
        <f>P164</f>
        <v>1012</v>
      </c>
      <c r="V878" s="8">
        <f>P171</f>
        <v>411</v>
      </c>
      <c r="W878" s="8">
        <f>P276</f>
        <v>9042</v>
      </c>
      <c r="X878" s="8">
        <f>P437</f>
        <v>646</v>
      </c>
      <c r="Y878" s="8">
        <f>P514</f>
        <v>608</v>
      </c>
      <c r="Z878" s="8">
        <f>P584</f>
        <v>393</v>
      </c>
      <c r="AA878" s="8">
        <f>P661</f>
        <v>6583</v>
      </c>
      <c r="AB878" s="8">
        <f t="shared" ref="AB878:AC878" si="254">P668</f>
        <v>1550</v>
      </c>
      <c r="AC878" s="8">
        <f t="shared" si="254"/>
        <v>631</v>
      </c>
      <c r="AD878" s="8">
        <f>P710</f>
        <v>2570</v>
      </c>
      <c r="AE878" s="8">
        <f>P850</f>
        <v>398</v>
      </c>
      <c r="AF878" s="4">
        <f t="shared" ref="AF878:AG878" si="255">P864</f>
        <v>615</v>
      </c>
      <c r="AG878" s="4">
        <f t="shared" si="255"/>
        <v>934</v>
      </c>
      <c r="AH878" s="4">
        <f t="shared" ref="AH878:AH880" si="256">SUM(C878:AG878)</f>
        <v>2906826</v>
      </c>
      <c r="AI878" s="4" t="s">
        <v>20</v>
      </c>
      <c r="AJ878" s="4" t="s">
        <v>21</v>
      </c>
    </row>
    <row r="879">
      <c r="A879" s="24"/>
      <c r="B879" s="7" t="s">
        <v>22</v>
      </c>
      <c r="C879" s="10">
        <f>C878/AH878</f>
        <v>0.1110665035</v>
      </c>
      <c r="D879" s="10">
        <f>D878/AH878</f>
        <v>0.1262896369</v>
      </c>
      <c r="E879" s="10">
        <f>E878/AH878</f>
        <v>0.006543219305</v>
      </c>
      <c r="F879" s="10">
        <f>F878/AH878</f>
        <v>0.03468972687</v>
      </c>
      <c r="G879" s="10">
        <f>G878/AH878</f>
        <v>0.01635426407</v>
      </c>
      <c r="H879" s="9">
        <f>H878/AH878</f>
        <v>0.3600838165</v>
      </c>
      <c r="I879" s="11">
        <f>I878/AH878</f>
        <v>0.1952507649</v>
      </c>
      <c r="J879" s="10">
        <f>J878/AH878</f>
        <v>0.002272581847</v>
      </c>
      <c r="K879" s="10">
        <f>K878/AH878</f>
        <v>0.01563629884</v>
      </c>
      <c r="L879" s="10">
        <f>L878/AH878</f>
        <v>0.0518648175</v>
      </c>
      <c r="M879" s="10">
        <f>M878/AH878</f>
        <v>0.04758145138</v>
      </c>
      <c r="N879" s="10">
        <f>N878/AH878</f>
        <v>0.007842918702</v>
      </c>
      <c r="O879" s="10">
        <f>O878/AH878</f>
        <v>0.01455539478</v>
      </c>
      <c r="P879" s="10">
        <f>P878/AH878</f>
        <v>0.0002084748107</v>
      </c>
      <c r="Q879" s="10">
        <f>Q878/AH878</f>
        <v>0.000171320884</v>
      </c>
      <c r="R879" s="10">
        <f>R878/AH878</f>
        <v>0.0006749630009</v>
      </c>
      <c r="S879" s="10">
        <f>S878/AH878</f>
        <v>0.0001696007948</v>
      </c>
      <c r="T879" s="10">
        <f>T878/AH878</f>
        <v>0.000008600445985</v>
      </c>
      <c r="U879" s="10">
        <f>U878/AH878</f>
        <v>0.0003481460535</v>
      </c>
      <c r="V879" s="10">
        <f>V878/AH878</f>
        <v>0.000141391332</v>
      </c>
      <c r="W879" s="10">
        <f>W878/AH878</f>
        <v>0.003110609304</v>
      </c>
      <c r="X879" s="10">
        <f>X878/AH878</f>
        <v>0.0002222355242</v>
      </c>
      <c r="Y879" s="10">
        <f>Y878/AH878</f>
        <v>0.0002091628463</v>
      </c>
      <c r="Z879" s="10">
        <f>Z878/AH878</f>
        <v>0.0001351990109</v>
      </c>
      <c r="AA879" s="10">
        <f>AA878/AH878</f>
        <v>0.002264669437</v>
      </c>
      <c r="AB879" s="10">
        <f>AB878/AH878</f>
        <v>0.0005332276511</v>
      </c>
      <c r="AC879" s="10">
        <f>AC878/AH878</f>
        <v>0.0002170752567</v>
      </c>
      <c r="AD879" s="10">
        <f>AD878/AH878</f>
        <v>0.0008841258472</v>
      </c>
      <c r="AE879" s="10">
        <f>AE878/AH878</f>
        <v>0.0001369191001</v>
      </c>
      <c r="AF879" s="10">
        <f>AF878/AH878</f>
        <v>0.0002115709712</v>
      </c>
      <c r="AG879" s="10">
        <f>AG878/AH878</f>
        <v>0.000321312662</v>
      </c>
      <c r="AH879" s="13">
        <f t="shared" si="256"/>
        <v>1</v>
      </c>
      <c r="AI879" s="4" t="s">
        <v>48</v>
      </c>
      <c r="AJ879" s="8">
        <f>C882*C882</f>
        <v>24.24852234</v>
      </c>
    </row>
    <row r="880">
      <c r="A880" s="24"/>
      <c r="B880" s="7" t="s">
        <v>24</v>
      </c>
      <c r="C880" s="10">
        <f t="shared" ref="C880:AG880" si="257">C879*C879</f>
        <v>0.01233576819</v>
      </c>
      <c r="D880" s="10">
        <f t="shared" si="257"/>
        <v>0.01594907238</v>
      </c>
      <c r="E880" s="10">
        <f t="shared" si="257"/>
        <v>0.00004281371888</v>
      </c>
      <c r="F880" s="10">
        <f t="shared" si="257"/>
        <v>0.00120337715</v>
      </c>
      <c r="G880" s="10">
        <f t="shared" si="257"/>
        <v>0.0002674619532</v>
      </c>
      <c r="H880" s="10">
        <f t="shared" si="257"/>
        <v>0.1296603549</v>
      </c>
      <c r="I880" s="10">
        <f t="shared" si="257"/>
        <v>0.0381228612</v>
      </c>
      <c r="J880" s="10">
        <f t="shared" si="257"/>
        <v>0.000005164628251</v>
      </c>
      <c r="K880" s="10">
        <f t="shared" si="257"/>
        <v>0.0002444938413</v>
      </c>
      <c r="L880" s="10">
        <f t="shared" si="257"/>
        <v>0.002689959295</v>
      </c>
      <c r="M880" s="10">
        <f t="shared" si="257"/>
        <v>0.002263994516</v>
      </c>
      <c r="N880" s="10">
        <f t="shared" si="257"/>
        <v>0.00006151137377</v>
      </c>
      <c r="O880" s="10">
        <f t="shared" si="257"/>
        <v>0.0002118595173</v>
      </c>
      <c r="P880" s="10">
        <f t="shared" si="257"/>
        <v>0.00000004346174668</v>
      </c>
      <c r="Q880" s="10">
        <f t="shared" si="257"/>
        <v>0.0000000293508453</v>
      </c>
      <c r="R880" s="10">
        <f t="shared" si="257"/>
        <v>0.0000004555750526</v>
      </c>
      <c r="S880" s="10">
        <f t="shared" si="257"/>
        <v>0.0000000287644296</v>
      </c>
      <c r="T880" s="10">
        <f t="shared" si="257"/>
        <v>0</v>
      </c>
      <c r="U880" s="10">
        <f t="shared" si="257"/>
        <v>0.0000001212056745</v>
      </c>
      <c r="V880" s="10">
        <f t="shared" si="257"/>
        <v>0.00000001999150876</v>
      </c>
      <c r="W880" s="10">
        <f t="shared" si="257"/>
        <v>0.000009675890241</v>
      </c>
      <c r="X880" s="10">
        <f t="shared" si="257"/>
        <v>0.00000004938862824</v>
      </c>
      <c r="Y880" s="10">
        <f t="shared" si="257"/>
        <v>0.00000004374909629</v>
      </c>
      <c r="Z880" s="10">
        <f t="shared" si="257"/>
        <v>0.00000001827877254</v>
      </c>
      <c r="AA880" s="10">
        <f t="shared" si="257"/>
        <v>0.000005128727658</v>
      </c>
      <c r="AB880" s="10">
        <f t="shared" si="257"/>
        <v>0.0000002843317278</v>
      </c>
      <c r="AC880" s="10">
        <f t="shared" si="257"/>
        <v>0.00000004712166705</v>
      </c>
      <c r="AD880" s="10">
        <f t="shared" si="257"/>
        <v>0.0000007816785137</v>
      </c>
      <c r="AE880" s="10">
        <f t="shared" si="257"/>
        <v>0.00000001874683997</v>
      </c>
      <c r="AF880" s="10">
        <f t="shared" si="257"/>
        <v>0.00000004476227586</v>
      </c>
      <c r="AG880" s="10">
        <f t="shared" si="257"/>
        <v>0.0000001032418268</v>
      </c>
      <c r="AH880" s="13">
        <f t="shared" si="256"/>
        <v>0.203075587</v>
      </c>
      <c r="AI880" s="29" t="s">
        <v>25</v>
      </c>
      <c r="AJ880" s="13">
        <f>AH880-H880</f>
        <v>0.07341523211</v>
      </c>
    </row>
    <row r="881">
      <c r="A881" s="24"/>
      <c r="B881" s="7" t="s">
        <v>26</v>
      </c>
      <c r="C881" s="10">
        <f>SUM(C880:AD880)</f>
        <v>0.2030754203</v>
      </c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30"/>
      <c r="S881" s="49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  <c r="AF881" s="50"/>
      <c r="AG881" s="49"/>
      <c r="AH881" s="49"/>
      <c r="AI881" s="29" t="s">
        <v>27</v>
      </c>
      <c r="AJ881" s="8">
        <f>AJ879*AJ880</f>
        <v>1.780210896</v>
      </c>
    </row>
    <row r="882">
      <c r="A882" s="25"/>
      <c r="B882" s="16" t="s">
        <v>28</v>
      </c>
      <c r="C882" s="17">
        <f>1/C881</f>
        <v>4.924278865</v>
      </c>
      <c r="D882" s="18" t="s">
        <v>29</v>
      </c>
      <c r="E882" s="17">
        <f>AJ882</f>
        <v>2.780210896</v>
      </c>
      <c r="F882" s="18" t="s">
        <v>30</v>
      </c>
      <c r="G882" s="19">
        <f>1-AH880</f>
        <v>0.796924413</v>
      </c>
      <c r="H882" s="18" t="s">
        <v>31</v>
      </c>
      <c r="I882" s="20">
        <f>H879-I879</f>
        <v>0.1648330516</v>
      </c>
      <c r="J882" s="14"/>
      <c r="K882" s="14"/>
      <c r="L882" s="14"/>
      <c r="M882" s="14"/>
      <c r="N882" s="14"/>
      <c r="O882" s="14"/>
      <c r="P882" s="14"/>
      <c r="Q882" s="14"/>
      <c r="R882" s="31"/>
      <c r="S882" s="49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F882" s="51"/>
      <c r="AG882" s="49"/>
      <c r="AH882" s="49"/>
      <c r="AI882" s="4" t="s">
        <v>29</v>
      </c>
      <c r="AJ882" s="8">
        <f>1+AJ881</f>
        <v>2.780210896</v>
      </c>
    </row>
    <row r="883">
      <c r="A883" s="52"/>
    </row>
    <row r="884">
      <c r="A884" s="52"/>
      <c r="C884" s="53" t="s">
        <v>3</v>
      </c>
      <c r="D884" s="53" t="s">
        <v>4</v>
      </c>
      <c r="E884" s="53" t="s">
        <v>5</v>
      </c>
      <c r="F884" s="53" t="s">
        <v>6</v>
      </c>
      <c r="G884" s="53" t="s">
        <v>7</v>
      </c>
      <c r="H884" s="53" t="s">
        <v>8</v>
      </c>
      <c r="I884" s="53" t="s">
        <v>9</v>
      </c>
      <c r="J884" s="53" t="s">
        <v>10</v>
      </c>
      <c r="K884" s="53" t="s">
        <v>11</v>
      </c>
      <c r="L884" s="53" t="s">
        <v>12</v>
      </c>
      <c r="M884" s="53" t="s">
        <v>13</v>
      </c>
      <c r="N884" s="53" t="s">
        <v>14</v>
      </c>
      <c r="O884" s="53" t="s">
        <v>15</v>
      </c>
      <c r="P884" s="53" t="s">
        <v>45</v>
      </c>
      <c r="Q884" s="53" t="s">
        <v>46</v>
      </c>
      <c r="R884" s="53" t="s">
        <v>17</v>
      </c>
      <c r="S884" s="54" t="s">
        <v>47</v>
      </c>
      <c r="T884" s="6"/>
    </row>
    <row r="885">
      <c r="A885" s="52"/>
      <c r="C885" s="53"/>
      <c r="D885" s="53"/>
      <c r="E885" s="53"/>
      <c r="F885" s="53"/>
      <c r="G885" s="53"/>
      <c r="H885" s="53"/>
      <c r="I885" s="53"/>
      <c r="J885" s="53"/>
      <c r="K885" s="53"/>
      <c r="L885" s="53"/>
      <c r="M885" s="53"/>
      <c r="N885" s="53"/>
      <c r="O885" s="53"/>
      <c r="P885" s="53"/>
      <c r="Q885" s="53"/>
      <c r="R885" s="53">
        <f t="shared" ref="R885:R887" si="258">SUM(C885:Q885)</f>
        <v>0</v>
      </c>
      <c r="S885" s="53" t="s">
        <v>20</v>
      </c>
      <c r="T885" s="53" t="s">
        <v>21</v>
      </c>
    </row>
    <row r="886">
      <c r="A886" s="52"/>
      <c r="C886" s="55" t="str">
        <f>C885/R885</f>
        <v>#DIV/0!</v>
      </c>
      <c r="D886" s="55" t="str">
        <f>D885/R885</f>
        <v>#DIV/0!</v>
      </c>
      <c r="E886" s="55" t="str">
        <f>E885/R885</f>
        <v>#DIV/0!</v>
      </c>
      <c r="F886" s="55" t="str">
        <f>F885/R885</f>
        <v>#DIV/0!</v>
      </c>
      <c r="G886" s="55" t="str">
        <f>G885/R885</f>
        <v>#DIV/0!</v>
      </c>
      <c r="H886" s="55" t="str">
        <f>H885/R885</f>
        <v>#DIV/0!</v>
      </c>
      <c r="I886" s="55" t="str">
        <f>I885/R885</f>
        <v>#DIV/0!</v>
      </c>
      <c r="J886" s="55" t="str">
        <f>J885/R885</f>
        <v>#DIV/0!</v>
      </c>
      <c r="K886" s="55" t="str">
        <f>K885/R885</f>
        <v>#DIV/0!</v>
      </c>
      <c r="L886" s="55" t="str">
        <f>L885/R885</f>
        <v>#DIV/0!</v>
      </c>
      <c r="M886" s="55" t="str">
        <f>M885/R885</f>
        <v>#DIV/0!</v>
      </c>
      <c r="N886" s="55" t="str">
        <f>N885/R885</f>
        <v>#DIV/0!</v>
      </c>
      <c r="O886" s="55" t="str">
        <f>O885/R885</f>
        <v>#DIV/0!</v>
      </c>
      <c r="P886" s="55" t="str">
        <f>P885/R885</f>
        <v>#DIV/0!</v>
      </c>
      <c r="Q886" s="55" t="str">
        <f>Q885/R885</f>
        <v>#DIV/0!</v>
      </c>
      <c r="R886" s="56" t="str">
        <f t="shared" si="258"/>
        <v>#DIV/0!</v>
      </c>
      <c r="S886" s="53" t="s">
        <v>48</v>
      </c>
      <c r="T886" s="57"/>
    </row>
    <row r="887">
      <c r="A887" s="52"/>
      <c r="C887" s="55" t="str">
        <f t="shared" ref="C887:Q887" si="259">C886*C886</f>
        <v>#DIV/0!</v>
      </c>
      <c r="D887" s="55" t="str">
        <f t="shared" si="259"/>
        <v>#DIV/0!</v>
      </c>
      <c r="E887" s="55" t="str">
        <f t="shared" si="259"/>
        <v>#DIV/0!</v>
      </c>
      <c r="F887" s="55" t="str">
        <f t="shared" si="259"/>
        <v>#DIV/0!</v>
      </c>
      <c r="G887" s="55" t="str">
        <f t="shared" si="259"/>
        <v>#DIV/0!</v>
      </c>
      <c r="H887" s="55" t="str">
        <f t="shared" si="259"/>
        <v>#DIV/0!</v>
      </c>
      <c r="I887" s="55" t="str">
        <f t="shared" si="259"/>
        <v>#DIV/0!</v>
      </c>
      <c r="J887" s="55" t="str">
        <f t="shared" si="259"/>
        <v>#DIV/0!</v>
      </c>
      <c r="K887" s="55" t="str">
        <f t="shared" si="259"/>
        <v>#DIV/0!</v>
      </c>
      <c r="L887" s="55" t="str">
        <f t="shared" si="259"/>
        <v>#DIV/0!</v>
      </c>
      <c r="M887" s="55" t="str">
        <f t="shared" si="259"/>
        <v>#DIV/0!</v>
      </c>
      <c r="N887" s="55" t="str">
        <f t="shared" si="259"/>
        <v>#DIV/0!</v>
      </c>
      <c r="O887" s="55" t="str">
        <f t="shared" si="259"/>
        <v>#DIV/0!</v>
      </c>
      <c r="P887" s="55" t="str">
        <f t="shared" si="259"/>
        <v>#DIV/0!</v>
      </c>
      <c r="Q887" s="55" t="str">
        <f t="shared" si="259"/>
        <v>#DIV/0!</v>
      </c>
      <c r="R887" s="58" t="str">
        <f t="shared" si="258"/>
        <v>#DIV/0!</v>
      </c>
      <c r="S887" s="59" t="s">
        <v>25</v>
      </c>
      <c r="T887" s="57"/>
    </row>
    <row r="888">
      <c r="A888" s="52"/>
      <c r="C888" s="55" t="str">
        <f>SUM(C887:Q887)</f>
        <v>#DIV/0!</v>
      </c>
      <c r="D888" s="60"/>
      <c r="E888" s="60"/>
      <c r="F888" s="60"/>
      <c r="G888" s="60"/>
      <c r="H888" s="60"/>
      <c r="I888" s="60"/>
      <c r="J888" s="60"/>
      <c r="K888" s="60"/>
      <c r="L888" s="60"/>
      <c r="M888" s="60"/>
      <c r="N888" s="60"/>
      <c r="O888" s="60"/>
      <c r="P888" s="60"/>
      <c r="Q888" s="60"/>
      <c r="R888" s="61"/>
      <c r="S888" s="59" t="s">
        <v>27</v>
      </c>
      <c r="T888" s="57"/>
    </row>
    <row r="889">
      <c r="C889" s="62" t="str">
        <f>1/C888</f>
        <v>#DIV/0!</v>
      </c>
      <c r="D889" s="63" t="s">
        <v>29</v>
      </c>
      <c r="E889" s="62"/>
      <c r="F889" s="63" t="s">
        <v>30</v>
      </c>
      <c r="G889" s="64"/>
      <c r="H889" s="63" t="s">
        <v>31</v>
      </c>
      <c r="I889" s="65"/>
      <c r="J889" s="60"/>
      <c r="K889" s="60"/>
      <c r="L889" s="60"/>
      <c r="M889" s="60"/>
      <c r="N889" s="60"/>
      <c r="O889" s="60"/>
      <c r="P889" s="60"/>
      <c r="Q889" s="60"/>
      <c r="R889" s="56"/>
      <c r="S889" s="53" t="s">
        <v>29</v>
      </c>
      <c r="T889" s="57"/>
    </row>
    <row r="891">
      <c r="C891" s="4" t="s">
        <v>3</v>
      </c>
      <c r="D891" s="4" t="s">
        <v>4</v>
      </c>
      <c r="E891" s="4" t="s">
        <v>5</v>
      </c>
      <c r="F891" s="4" t="s">
        <v>6</v>
      </c>
      <c r="G891" s="4" t="s">
        <v>7</v>
      </c>
      <c r="H891" s="4" t="s">
        <v>8</v>
      </c>
      <c r="I891" s="4" t="s">
        <v>9</v>
      </c>
      <c r="J891" s="4" t="s">
        <v>10</v>
      </c>
      <c r="K891" s="4" t="s">
        <v>11</v>
      </c>
      <c r="L891" s="4" t="s">
        <v>12</v>
      </c>
      <c r="M891" s="4" t="s">
        <v>13</v>
      </c>
      <c r="N891" s="4" t="s">
        <v>14</v>
      </c>
      <c r="O891" s="4" t="s">
        <v>15</v>
      </c>
      <c r="P891" s="4" t="s">
        <v>45</v>
      </c>
      <c r="Q891" s="4" t="s">
        <v>46</v>
      </c>
      <c r="R891" s="4" t="s">
        <v>17</v>
      </c>
      <c r="S891" s="26" t="s">
        <v>47</v>
      </c>
      <c r="T891" s="6"/>
    </row>
    <row r="892"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>
        <f t="shared" ref="R892:R894" si="260">SUM(C892:Q892)</f>
        <v>0</v>
      </c>
      <c r="S892" s="4" t="s">
        <v>20</v>
      </c>
      <c r="T892" s="4" t="s">
        <v>21</v>
      </c>
    </row>
    <row r="893">
      <c r="C893" s="10" t="str">
        <f>C892/R892</f>
        <v>#DIV/0!</v>
      </c>
      <c r="D893" s="10" t="str">
        <f>D892/R892</f>
        <v>#DIV/0!</v>
      </c>
      <c r="E893" s="10" t="str">
        <f>E892/R892</f>
        <v>#DIV/0!</v>
      </c>
      <c r="F893" s="10" t="str">
        <f>F892/R892</f>
        <v>#DIV/0!</v>
      </c>
      <c r="G893" s="10" t="str">
        <f>G892/R892</f>
        <v>#DIV/0!</v>
      </c>
      <c r="H893" s="10" t="str">
        <f>H892/R892</f>
        <v>#DIV/0!</v>
      </c>
      <c r="I893" s="10" t="str">
        <f>I892/R892</f>
        <v>#DIV/0!</v>
      </c>
      <c r="J893" s="10" t="str">
        <f>J892/R892</f>
        <v>#DIV/0!</v>
      </c>
      <c r="K893" s="10" t="str">
        <f>K892/R892</f>
        <v>#DIV/0!</v>
      </c>
      <c r="L893" s="10" t="str">
        <f>L892/R892</f>
        <v>#DIV/0!</v>
      </c>
      <c r="M893" s="10" t="str">
        <f>M892/R892</f>
        <v>#DIV/0!</v>
      </c>
      <c r="N893" s="10" t="str">
        <f>N892/R892</f>
        <v>#DIV/0!</v>
      </c>
      <c r="O893" s="10" t="str">
        <f>O892/R892</f>
        <v>#DIV/0!</v>
      </c>
      <c r="P893" s="10" t="str">
        <f>P892/R892</f>
        <v>#DIV/0!</v>
      </c>
      <c r="Q893" s="10" t="str">
        <f>Q892/R892</f>
        <v>#DIV/0!</v>
      </c>
      <c r="R893" s="7" t="str">
        <f t="shared" si="260"/>
        <v>#DIV/0!</v>
      </c>
      <c r="S893" s="4" t="s">
        <v>48</v>
      </c>
      <c r="T893" s="8" t="str">
        <f>C896*C896</f>
        <v>#DIV/0!</v>
      </c>
    </row>
    <row r="894">
      <c r="C894" s="10" t="str">
        <f t="shared" ref="C894:Q894" si="261">C893*C893</f>
        <v>#DIV/0!</v>
      </c>
      <c r="D894" s="10" t="str">
        <f t="shared" si="261"/>
        <v>#DIV/0!</v>
      </c>
      <c r="E894" s="10" t="str">
        <f t="shared" si="261"/>
        <v>#DIV/0!</v>
      </c>
      <c r="F894" s="10" t="str">
        <f t="shared" si="261"/>
        <v>#DIV/0!</v>
      </c>
      <c r="G894" s="10" t="str">
        <f t="shared" si="261"/>
        <v>#DIV/0!</v>
      </c>
      <c r="H894" s="10" t="str">
        <f t="shared" si="261"/>
        <v>#DIV/0!</v>
      </c>
      <c r="I894" s="10" t="str">
        <f t="shared" si="261"/>
        <v>#DIV/0!</v>
      </c>
      <c r="J894" s="10" t="str">
        <f t="shared" si="261"/>
        <v>#DIV/0!</v>
      </c>
      <c r="K894" s="10" t="str">
        <f t="shared" si="261"/>
        <v>#DIV/0!</v>
      </c>
      <c r="L894" s="10" t="str">
        <f t="shared" si="261"/>
        <v>#DIV/0!</v>
      </c>
      <c r="M894" s="10" t="str">
        <f t="shared" si="261"/>
        <v>#DIV/0!</v>
      </c>
      <c r="N894" s="10" t="str">
        <f t="shared" si="261"/>
        <v>#DIV/0!</v>
      </c>
      <c r="O894" s="10" t="str">
        <f t="shared" si="261"/>
        <v>#DIV/0!</v>
      </c>
      <c r="P894" s="10" t="str">
        <f t="shared" si="261"/>
        <v>#DIV/0!</v>
      </c>
      <c r="Q894" s="10" t="str">
        <f t="shared" si="261"/>
        <v>#DIV/0!</v>
      </c>
      <c r="R894" s="12" t="str">
        <f t="shared" si="260"/>
        <v>#DIV/0!</v>
      </c>
      <c r="S894" s="29" t="s">
        <v>25</v>
      </c>
      <c r="T894" s="8"/>
    </row>
    <row r="895">
      <c r="C895" s="10" t="str">
        <f>SUM(C894:Q894)</f>
        <v>#DIV/0!</v>
      </c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30"/>
      <c r="S895" s="29" t="s">
        <v>27</v>
      </c>
      <c r="T895" s="8" t="str">
        <f>T893*T894</f>
        <v>#DIV/0!</v>
      </c>
    </row>
    <row r="896">
      <c r="C896" s="17" t="str">
        <f>1/C895</f>
        <v>#DIV/0!</v>
      </c>
      <c r="D896" s="18" t="s">
        <v>29</v>
      </c>
      <c r="E896" s="17" t="str">
        <f>T896</f>
        <v>#DIV/0!</v>
      </c>
      <c r="F896" s="18" t="s">
        <v>30</v>
      </c>
      <c r="G896" s="19" t="str">
        <f>1-R894</f>
        <v>#DIV/0!</v>
      </c>
      <c r="H896" s="18" t="s">
        <v>31</v>
      </c>
      <c r="I896" s="20"/>
      <c r="J896" s="14"/>
      <c r="K896" s="14"/>
      <c r="L896" s="14"/>
      <c r="M896" s="14"/>
      <c r="N896" s="14"/>
      <c r="O896" s="14"/>
      <c r="P896" s="14"/>
      <c r="Q896" s="14"/>
      <c r="R896" s="31"/>
      <c r="S896" s="4" t="s">
        <v>29</v>
      </c>
      <c r="T896" s="8" t="str">
        <f>T895+1</f>
        <v>#DIV/0!</v>
      </c>
    </row>
  </sheetData>
  <mergeCells count="255">
    <mergeCell ref="R2:S2"/>
    <mergeCell ref="R37:S37"/>
    <mergeCell ref="R72:S72"/>
    <mergeCell ref="R79:S79"/>
    <mergeCell ref="S86:T86"/>
    <mergeCell ref="R93:S93"/>
    <mergeCell ref="R100:S100"/>
    <mergeCell ref="R107:S107"/>
    <mergeCell ref="R114:S114"/>
    <mergeCell ref="R121:S121"/>
    <mergeCell ref="R128:S128"/>
    <mergeCell ref="S135:T135"/>
    <mergeCell ref="R142:S142"/>
    <mergeCell ref="R149:S149"/>
    <mergeCell ref="R16:S16"/>
    <mergeCell ref="R23:S23"/>
    <mergeCell ref="R9:S9"/>
    <mergeCell ref="R30:S30"/>
    <mergeCell ref="A1:S1"/>
    <mergeCell ref="A2:A7"/>
    <mergeCell ref="A9:A14"/>
    <mergeCell ref="A16:A21"/>
    <mergeCell ref="A23:A28"/>
    <mergeCell ref="A30:A35"/>
    <mergeCell ref="A37:A42"/>
    <mergeCell ref="A44:A49"/>
    <mergeCell ref="R44:S44"/>
    <mergeCell ref="A51:A56"/>
    <mergeCell ref="R51:S51"/>
    <mergeCell ref="A58:A63"/>
    <mergeCell ref="R58:S58"/>
    <mergeCell ref="R65:S65"/>
    <mergeCell ref="A65:A70"/>
    <mergeCell ref="A72:A77"/>
    <mergeCell ref="A79:A84"/>
    <mergeCell ref="A86:A91"/>
    <mergeCell ref="A93:A98"/>
    <mergeCell ref="A100:A105"/>
    <mergeCell ref="A107:A112"/>
    <mergeCell ref="A212:A217"/>
    <mergeCell ref="A219:A224"/>
    <mergeCell ref="R219:S219"/>
    <mergeCell ref="R226:S226"/>
    <mergeCell ref="R233:S233"/>
    <mergeCell ref="R240:S240"/>
    <mergeCell ref="A226:A231"/>
    <mergeCell ref="A233:A238"/>
    <mergeCell ref="A485:A490"/>
    <mergeCell ref="A492:A497"/>
    <mergeCell ref="A499:A504"/>
    <mergeCell ref="A506:A511"/>
    <mergeCell ref="A513:A518"/>
    <mergeCell ref="A520:A525"/>
    <mergeCell ref="A527:A532"/>
    <mergeCell ref="A534:A539"/>
    <mergeCell ref="A541:A546"/>
    <mergeCell ref="A548:A553"/>
    <mergeCell ref="A555:A560"/>
    <mergeCell ref="A562:A567"/>
    <mergeCell ref="A569:A574"/>
    <mergeCell ref="A576:A581"/>
    <mergeCell ref="A583:A588"/>
    <mergeCell ref="A590:A595"/>
    <mergeCell ref="A597:A602"/>
    <mergeCell ref="A604:A609"/>
    <mergeCell ref="A611:A616"/>
    <mergeCell ref="A618:A623"/>
    <mergeCell ref="A625:A630"/>
    <mergeCell ref="A632:A637"/>
    <mergeCell ref="A639:A644"/>
    <mergeCell ref="A646:A651"/>
    <mergeCell ref="A653:A658"/>
    <mergeCell ref="A660:A665"/>
    <mergeCell ref="A667:A672"/>
    <mergeCell ref="A674:A679"/>
    <mergeCell ref="A681:A686"/>
    <mergeCell ref="A688:A693"/>
    <mergeCell ref="A695:A700"/>
    <mergeCell ref="A702:A707"/>
    <mergeCell ref="A709:A714"/>
    <mergeCell ref="A716:A721"/>
    <mergeCell ref="A723:A728"/>
    <mergeCell ref="A730:A735"/>
    <mergeCell ref="A737:A742"/>
    <mergeCell ref="A744:A749"/>
    <mergeCell ref="A751:A756"/>
    <mergeCell ref="A758:A763"/>
    <mergeCell ref="A765:A770"/>
    <mergeCell ref="A772:A777"/>
    <mergeCell ref="A828:A833"/>
    <mergeCell ref="A835:A840"/>
    <mergeCell ref="A842:A847"/>
    <mergeCell ref="A849:A854"/>
    <mergeCell ref="A856:A861"/>
    <mergeCell ref="A863:A868"/>
    <mergeCell ref="A870:A875"/>
    <mergeCell ref="A877:A882"/>
    <mergeCell ref="A779:A784"/>
    <mergeCell ref="A786:A791"/>
    <mergeCell ref="A793:A798"/>
    <mergeCell ref="A800:A805"/>
    <mergeCell ref="A807:A812"/>
    <mergeCell ref="A814:A819"/>
    <mergeCell ref="A821:A826"/>
    <mergeCell ref="A114:A119"/>
    <mergeCell ref="A121:A126"/>
    <mergeCell ref="A128:A133"/>
    <mergeCell ref="A135:A140"/>
    <mergeCell ref="A142:A147"/>
    <mergeCell ref="A149:A154"/>
    <mergeCell ref="A156:A161"/>
    <mergeCell ref="A163:A168"/>
    <mergeCell ref="A170:A175"/>
    <mergeCell ref="A177:A182"/>
    <mergeCell ref="A184:A189"/>
    <mergeCell ref="A191:A196"/>
    <mergeCell ref="A198:A203"/>
    <mergeCell ref="A205:A210"/>
    <mergeCell ref="A240:A245"/>
    <mergeCell ref="A247:A252"/>
    <mergeCell ref="A254:A259"/>
    <mergeCell ref="A261:A266"/>
    <mergeCell ref="A268:A273"/>
    <mergeCell ref="A275:A280"/>
    <mergeCell ref="A282:A287"/>
    <mergeCell ref="A289:A294"/>
    <mergeCell ref="A296:A301"/>
    <mergeCell ref="A303:A308"/>
    <mergeCell ref="A310:A315"/>
    <mergeCell ref="A317:A322"/>
    <mergeCell ref="A324:A329"/>
    <mergeCell ref="A331:A336"/>
    <mergeCell ref="A338:A343"/>
    <mergeCell ref="A345:A350"/>
    <mergeCell ref="A352:A357"/>
    <mergeCell ref="A359:A364"/>
    <mergeCell ref="A366:A371"/>
    <mergeCell ref="A373:A378"/>
    <mergeCell ref="A380:A385"/>
    <mergeCell ref="A387:A392"/>
    <mergeCell ref="A394:A399"/>
    <mergeCell ref="A401:A406"/>
    <mergeCell ref="A408:A413"/>
    <mergeCell ref="A415:A420"/>
    <mergeCell ref="A422:A427"/>
    <mergeCell ref="A429:A434"/>
    <mergeCell ref="A436:A441"/>
    <mergeCell ref="A443:A448"/>
    <mergeCell ref="A450:A455"/>
    <mergeCell ref="A457:A462"/>
    <mergeCell ref="A464:A469"/>
    <mergeCell ref="A471:A476"/>
    <mergeCell ref="A478:A483"/>
    <mergeCell ref="R156:S156"/>
    <mergeCell ref="R163:S163"/>
    <mergeCell ref="R170:S170"/>
    <mergeCell ref="R177:S177"/>
    <mergeCell ref="R184:S184"/>
    <mergeCell ref="R191:S191"/>
    <mergeCell ref="R198:S198"/>
    <mergeCell ref="R205:S205"/>
    <mergeCell ref="R212:S212"/>
    <mergeCell ref="R247:S247"/>
    <mergeCell ref="R254:S254"/>
    <mergeCell ref="R261:S261"/>
    <mergeCell ref="R268:S268"/>
    <mergeCell ref="R275:S275"/>
    <mergeCell ref="R282:S282"/>
    <mergeCell ref="R289:S289"/>
    <mergeCell ref="R296:S296"/>
    <mergeCell ref="R303:S303"/>
    <mergeCell ref="R310:S310"/>
    <mergeCell ref="R317:S317"/>
    <mergeCell ref="R324:S324"/>
    <mergeCell ref="R331:S331"/>
    <mergeCell ref="R338:S338"/>
    <mergeCell ref="R345:S345"/>
    <mergeCell ref="R352:S352"/>
    <mergeCell ref="R359:S359"/>
    <mergeCell ref="R366:S366"/>
    <mergeCell ref="R373:S373"/>
    <mergeCell ref="R380:S380"/>
    <mergeCell ref="R387:S387"/>
    <mergeCell ref="R394:S394"/>
    <mergeCell ref="R401:S401"/>
    <mergeCell ref="R408:S408"/>
    <mergeCell ref="R415:S415"/>
    <mergeCell ref="R422:S422"/>
    <mergeCell ref="R429:S429"/>
    <mergeCell ref="R436:S436"/>
    <mergeCell ref="R443:S443"/>
    <mergeCell ref="R450:S450"/>
    <mergeCell ref="R457:S457"/>
    <mergeCell ref="R464:S464"/>
    <mergeCell ref="R471:S471"/>
    <mergeCell ref="R478:S478"/>
    <mergeCell ref="R485:S485"/>
    <mergeCell ref="R492:S492"/>
    <mergeCell ref="R499:S499"/>
    <mergeCell ref="R506:S506"/>
    <mergeCell ref="R513:S513"/>
    <mergeCell ref="R520:S520"/>
    <mergeCell ref="R772:S772"/>
    <mergeCell ref="R779:S779"/>
    <mergeCell ref="R786:S786"/>
    <mergeCell ref="R793:S793"/>
    <mergeCell ref="R800:S800"/>
    <mergeCell ref="R807:S807"/>
    <mergeCell ref="R814:S814"/>
    <mergeCell ref="R821:S821"/>
    <mergeCell ref="R828:S828"/>
    <mergeCell ref="R835:S835"/>
    <mergeCell ref="R842:S842"/>
    <mergeCell ref="R849:S849"/>
    <mergeCell ref="R856:S856"/>
    <mergeCell ref="S863:T863"/>
    <mergeCell ref="R527:S527"/>
    <mergeCell ref="R534:S534"/>
    <mergeCell ref="R541:S541"/>
    <mergeCell ref="R548:S548"/>
    <mergeCell ref="R555:S555"/>
    <mergeCell ref="R562:S562"/>
    <mergeCell ref="R569:S569"/>
    <mergeCell ref="R576:S576"/>
    <mergeCell ref="R583:S583"/>
    <mergeCell ref="R590:S590"/>
    <mergeCell ref="R597:S597"/>
    <mergeCell ref="R604:S604"/>
    <mergeCell ref="R611:S611"/>
    <mergeCell ref="R618:S618"/>
    <mergeCell ref="R625:S625"/>
    <mergeCell ref="R632:S632"/>
    <mergeCell ref="R639:S639"/>
    <mergeCell ref="R646:S646"/>
    <mergeCell ref="R653:S653"/>
    <mergeCell ref="R660:S660"/>
    <mergeCell ref="S667:T667"/>
    <mergeCell ref="R674:S674"/>
    <mergeCell ref="R681:S681"/>
    <mergeCell ref="R688:S688"/>
    <mergeCell ref="R695:S695"/>
    <mergeCell ref="R702:S702"/>
    <mergeCell ref="R709:S709"/>
    <mergeCell ref="R716:S716"/>
    <mergeCell ref="R723:S723"/>
    <mergeCell ref="R730:S730"/>
    <mergeCell ref="R737:S737"/>
    <mergeCell ref="R744:S744"/>
    <mergeCell ref="R751:S751"/>
    <mergeCell ref="R758:S758"/>
    <mergeCell ref="R765:S765"/>
    <mergeCell ref="R870:S870"/>
    <mergeCell ref="AI877:AJ877"/>
    <mergeCell ref="S884:T884"/>
    <mergeCell ref="S891:T89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7.14"/>
    <col customWidth="1" min="2" max="2" width="37.0"/>
    <col customWidth="1" min="16" max="16" width="32.86"/>
    <col customWidth="1" min="18" max="18" width="23.71"/>
  </cols>
  <sheetData>
    <row r="1">
      <c r="A1" s="1" t="s">
        <v>194</v>
      </c>
    </row>
    <row r="2">
      <c r="A2" s="23" t="s">
        <v>195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5" t="s">
        <v>18</v>
      </c>
      <c r="S2" s="6"/>
    </row>
    <row r="3">
      <c r="A3" s="24"/>
      <c r="B3" s="7" t="s">
        <v>19</v>
      </c>
      <c r="C3" s="4">
        <v>27804.0</v>
      </c>
      <c r="D3" s="4">
        <v>38097.0</v>
      </c>
      <c r="E3" s="4">
        <v>1852.0</v>
      </c>
      <c r="F3" s="4">
        <v>4071.0</v>
      </c>
      <c r="G3" s="4">
        <v>6061.0</v>
      </c>
      <c r="H3" s="4">
        <v>45434.0</v>
      </c>
      <c r="I3" s="4">
        <v>27279.0</v>
      </c>
      <c r="J3" s="4">
        <v>601.0</v>
      </c>
      <c r="K3" s="4">
        <v>1692.0</v>
      </c>
      <c r="L3" s="4">
        <v>9246.0</v>
      </c>
      <c r="M3" s="4">
        <v>3036.0</v>
      </c>
      <c r="N3" s="4">
        <v>632.0</v>
      </c>
      <c r="O3" s="4">
        <v>930.0</v>
      </c>
      <c r="P3" s="4">
        <v>0.0</v>
      </c>
      <c r="Q3" s="8">
        <f t="shared" ref="Q3:Q5" si="1">SUM(C3:P3)</f>
        <v>166735</v>
      </c>
      <c r="R3" s="4" t="s">
        <v>20</v>
      </c>
      <c r="S3" s="4" t="s">
        <v>21</v>
      </c>
      <c r="Z3" s="66">
        <v>27804.0</v>
      </c>
      <c r="AA3" s="67">
        <v>38097.0</v>
      </c>
      <c r="AB3" s="67">
        <v>1852.0</v>
      </c>
      <c r="AC3" s="67">
        <v>4071.0</v>
      </c>
      <c r="AD3" s="67">
        <v>6061.0</v>
      </c>
      <c r="AE3" s="67">
        <v>45434.0</v>
      </c>
      <c r="AF3" s="67">
        <v>27279.0</v>
      </c>
      <c r="AG3" s="67">
        <v>601.0</v>
      </c>
      <c r="AH3" s="67">
        <v>1692.0</v>
      </c>
      <c r="AI3" s="67">
        <v>9246.0</v>
      </c>
      <c r="AJ3" s="67">
        <v>3036.0</v>
      </c>
      <c r="AK3" s="67">
        <v>632.0</v>
      </c>
      <c r="AL3" s="67">
        <v>930.0</v>
      </c>
    </row>
    <row r="4">
      <c r="A4" s="24"/>
      <c r="B4" s="7" t="s">
        <v>22</v>
      </c>
      <c r="C4" s="10">
        <f>C3/Q3</f>
        <v>0.1667556302</v>
      </c>
      <c r="D4" s="11">
        <f>D3/Q3</f>
        <v>0.2284883198</v>
      </c>
      <c r="E4" s="10">
        <f>E3/Q3</f>
        <v>0.01110744595</v>
      </c>
      <c r="F4" s="10">
        <f>F3/Q3</f>
        <v>0.02441598944</v>
      </c>
      <c r="G4" s="10">
        <f>G3/Q3</f>
        <v>0.03635109605</v>
      </c>
      <c r="H4" s="9">
        <f>H3/Q3</f>
        <v>0.2724922782</v>
      </c>
      <c r="I4" s="10">
        <f>I3/Q3</f>
        <v>0.1636069212</v>
      </c>
      <c r="J4" s="10">
        <f>J3/Q3</f>
        <v>0.003604522146</v>
      </c>
      <c r="K4" s="10">
        <f>K3/Q3</f>
        <v>0.01014783939</v>
      </c>
      <c r="L4" s="10">
        <f>L3/Q3</f>
        <v>0.05545326416</v>
      </c>
      <c r="M4" s="10">
        <f>M3/Q3</f>
        <v>0.0182085345</v>
      </c>
      <c r="N4" s="10">
        <f>N3/Q3</f>
        <v>0.003790445917</v>
      </c>
      <c r="O4" s="10">
        <f>O3/Q3</f>
        <v>0.005577713138</v>
      </c>
      <c r="P4" s="10">
        <f>P3/Q3</f>
        <v>0</v>
      </c>
      <c r="Q4" s="10">
        <f t="shared" si="1"/>
        <v>1</v>
      </c>
      <c r="R4" s="7" t="s">
        <v>23</v>
      </c>
      <c r="S4" s="8">
        <f>C7*C7</f>
        <v>28.70638074</v>
      </c>
      <c r="Z4" s="68">
        <v>41218.0</v>
      </c>
      <c r="AA4" s="69">
        <v>13687.0</v>
      </c>
      <c r="AB4" s="69">
        <v>569.0</v>
      </c>
      <c r="AC4" s="69">
        <v>8155.0</v>
      </c>
      <c r="AD4" s="69">
        <v>792.0</v>
      </c>
      <c r="AE4" s="69">
        <v>45700.0</v>
      </c>
      <c r="AF4" s="69">
        <v>16713.0</v>
      </c>
      <c r="AG4" s="69">
        <v>0.0</v>
      </c>
      <c r="AH4" s="69">
        <v>2630.0</v>
      </c>
      <c r="AI4" s="69">
        <v>7472.0</v>
      </c>
      <c r="AJ4" s="69">
        <v>2070.0</v>
      </c>
      <c r="AK4" s="69">
        <v>1670.0</v>
      </c>
      <c r="AL4" s="69">
        <v>1081.0</v>
      </c>
    </row>
    <row r="5">
      <c r="A5" s="24"/>
      <c r="B5" s="7" t="s">
        <v>24</v>
      </c>
      <c r="C5" s="10">
        <f t="shared" ref="C5:P5" si="2">C4*C4</f>
        <v>0.0278074402</v>
      </c>
      <c r="D5" s="10">
        <f t="shared" si="2"/>
        <v>0.05220691228</v>
      </c>
      <c r="E5" s="10">
        <f t="shared" si="2"/>
        <v>0.0001233753555</v>
      </c>
      <c r="F5" s="10">
        <f t="shared" si="2"/>
        <v>0.0005961405405</v>
      </c>
      <c r="G5" s="10">
        <f t="shared" si="2"/>
        <v>0.001321402184</v>
      </c>
      <c r="H5" s="10">
        <f t="shared" si="2"/>
        <v>0.07425204166</v>
      </c>
      <c r="I5" s="10">
        <f t="shared" si="2"/>
        <v>0.02676722465</v>
      </c>
      <c r="J5" s="10">
        <f t="shared" si="2"/>
        <v>0.0000129925799</v>
      </c>
      <c r="K5" s="10">
        <f t="shared" si="2"/>
        <v>0.0001029786442</v>
      </c>
      <c r="L5" s="10">
        <f t="shared" si="2"/>
        <v>0.003075064506</v>
      </c>
      <c r="M5" s="10">
        <f t="shared" si="2"/>
        <v>0.0003315507287</v>
      </c>
      <c r="N5" s="10">
        <f t="shared" si="2"/>
        <v>0.00001436748025</v>
      </c>
      <c r="O5" s="10">
        <f t="shared" si="2"/>
        <v>0.00003111088385</v>
      </c>
      <c r="P5" s="10">
        <f t="shared" si="2"/>
        <v>0</v>
      </c>
      <c r="Q5" s="10">
        <f t="shared" si="1"/>
        <v>0.1866426017</v>
      </c>
      <c r="R5" s="12" t="s">
        <v>25</v>
      </c>
      <c r="S5" s="13">
        <f>Q5-H5</f>
        <v>0.11239056</v>
      </c>
      <c r="Z5" s="68">
        <v>47012.0</v>
      </c>
      <c r="AA5" s="69">
        <v>30606.0</v>
      </c>
      <c r="AB5" s="69">
        <v>943.0</v>
      </c>
      <c r="AC5" s="69">
        <v>5328.0</v>
      </c>
      <c r="AD5" s="69">
        <v>1277.0</v>
      </c>
      <c r="AE5" s="69">
        <v>35090.0</v>
      </c>
      <c r="AF5" s="69">
        <v>17460.0</v>
      </c>
      <c r="AG5" s="69">
        <v>345.0</v>
      </c>
      <c r="AH5" s="69">
        <v>3331.0</v>
      </c>
      <c r="AI5" s="69">
        <v>12397.0</v>
      </c>
      <c r="AJ5" s="69">
        <v>1172.0</v>
      </c>
      <c r="AK5" s="69">
        <v>405.0</v>
      </c>
      <c r="AL5" s="69">
        <v>4305.0</v>
      </c>
    </row>
    <row r="6">
      <c r="A6" s="24"/>
      <c r="B6" s="7" t="s">
        <v>26</v>
      </c>
      <c r="C6" s="10">
        <f>SUM(C5:P5)</f>
        <v>0.1866426017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5" t="s">
        <v>27</v>
      </c>
      <c r="S6" s="8">
        <f>S4*S5</f>
        <v>3.226326208</v>
      </c>
    </row>
    <row r="7">
      <c r="A7" s="25"/>
      <c r="B7" s="16" t="s">
        <v>28</v>
      </c>
      <c r="C7" s="17">
        <f>1/C6</f>
        <v>5.357833586</v>
      </c>
      <c r="D7" s="18" t="s">
        <v>29</v>
      </c>
      <c r="E7" s="17">
        <f>S7</f>
        <v>4.226326208</v>
      </c>
      <c r="F7" s="18" t="s">
        <v>30</v>
      </c>
      <c r="G7" s="19">
        <f>1-Q5</f>
        <v>0.8133573983</v>
      </c>
      <c r="H7" s="18" t="s">
        <v>31</v>
      </c>
      <c r="I7" s="20">
        <f>H4-D4</f>
        <v>0.04400395838</v>
      </c>
      <c r="J7" s="14"/>
      <c r="K7" s="14"/>
      <c r="L7" s="14"/>
      <c r="M7" s="14"/>
      <c r="N7" s="14"/>
      <c r="O7" s="14"/>
      <c r="P7" s="14"/>
      <c r="Q7" s="14"/>
      <c r="R7" s="7" t="s">
        <v>29</v>
      </c>
      <c r="S7" s="8">
        <f>S6+1</f>
        <v>4.226326208</v>
      </c>
    </row>
    <row r="8">
      <c r="A8" s="70"/>
      <c r="B8" s="70"/>
    </row>
    <row r="9">
      <c r="A9" s="23" t="s">
        <v>196</v>
      </c>
      <c r="B9" s="3" t="s">
        <v>2</v>
      </c>
      <c r="C9" s="4" t="s">
        <v>3</v>
      </c>
      <c r="D9" s="4" t="s">
        <v>4</v>
      </c>
      <c r="E9" s="4" t="s">
        <v>5</v>
      </c>
      <c r="F9" s="4" t="s">
        <v>6</v>
      </c>
      <c r="G9" s="4" t="s">
        <v>7</v>
      </c>
      <c r="H9" s="4" t="s">
        <v>8</v>
      </c>
      <c r="I9" s="4" t="s">
        <v>9</v>
      </c>
      <c r="J9" s="4" t="s">
        <v>10</v>
      </c>
      <c r="K9" s="4" t="s">
        <v>11</v>
      </c>
      <c r="L9" s="4" t="s">
        <v>12</v>
      </c>
      <c r="M9" s="4" t="s">
        <v>13</v>
      </c>
      <c r="N9" s="4" t="s">
        <v>14</v>
      </c>
      <c r="O9" s="4" t="s">
        <v>15</v>
      </c>
      <c r="P9" s="4" t="s">
        <v>16</v>
      </c>
      <c r="Q9" s="4" t="s">
        <v>17</v>
      </c>
      <c r="R9" s="5" t="s">
        <v>18</v>
      </c>
      <c r="S9" s="6"/>
    </row>
    <row r="10">
      <c r="A10" s="24"/>
      <c r="B10" s="7" t="s">
        <v>19</v>
      </c>
      <c r="C10" s="4">
        <v>41218.0</v>
      </c>
      <c r="D10" s="4">
        <v>13687.0</v>
      </c>
      <c r="E10" s="4">
        <v>569.0</v>
      </c>
      <c r="F10" s="4">
        <v>8155.0</v>
      </c>
      <c r="G10" s="4">
        <v>792.0</v>
      </c>
      <c r="H10" s="4">
        <v>45700.0</v>
      </c>
      <c r="I10" s="4">
        <v>16713.0</v>
      </c>
      <c r="J10" s="4">
        <v>0.0</v>
      </c>
      <c r="K10" s="4">
        <v>2630.0</v>
      </c>
      <c r="L10" s="4">
        <v>7472.0</v>
      </c>
      <c r="M10" s="4">
        <v>2070.0</v>
      </c>
      <c r="N10" s="4">
        <v>1670.0</v>
      </c>
      <c r="O10" s="4">
        <v>1081.0</v>
      </c>
      <c r="P10" s="4">
        <v>0.0</v>
      </c>
      <c r="Q10" s="8">
        <f t="shared" ref="Q10:Q12" si="3">SUM(C10:P10)</f>
        <v>141757</v>
      </c>
      <c r="R10" s="4" t="s">
        <v>20</v>
      </c>
      <c r="S10" s="4" t="s">
        <v>21</v>
      </c>
    </row>
    <row r="11">
      <c r="A11" s="24"/>
      <c r="B11" s="7" t="s">
        <v>22</v>
      </c>
      <c r="C11" s="11">
        <f>C10/Q10</f>
        <v>0.2907651827</v>
      </c>
      <c r="D11" s="10">
        <f>D10/Q10</f>
        <v>0.0965525512</v>
      </c>
      <c r="E11" s="10">
        <f>E10/Q10</f>
        <v>0.00401391113</v>
      </c>
      <c r="F11" s="10">
        <f>F10/Q10</f>
        <v>0.05752802331</v>
      </c>
      <c r="G11" s="10">
        <f>G10/Q10</f>
        <v>0.005587025685</v>
      </c>
      <c r="H11" s="9">
        <f>H10/Q10</f>
        <v>0.3223826689</v>
      </c>
      <c r="I11" s="10">
        <f>I10/Q10</f>
        <v>0.1178989397</v>
      </c>
      <c r="J11" s="10">
        <f>J10/Q10</f>
        <v>0</v>
      </c>
      <c r="K11" s="10">
        <f>K10/Q10</f>
        <v>0.0185528757</v>
      </c>
      <c r="L11" s="10">
        <f>L10/Q10</f>
        <v>0.05270991909</v>
      </c>
      <c r="M11" s="10">
        <f>M10/Q10</f>
        <v>0.01460245349</v>
      </c>
      <c r="N11" s="10">
        <f>N10/Q10</f>
        <v>0.01178072335</v>
      </c>
      <c r="O11" s="10">
        <f>O10/Q10</f>
        <v>0.007625725714</v>
      </c>
      <c r="P11" s="10">
        <f>P10/Q10</f>
        <v>0</v>
      </c>
      <c r="Q11" s="10">
        <f t="shared" si="3"/>
        <v>1</v>
      </c>
      <c r="R11" s="7" t="s">
        <v>23</v>
      </c>
      <c r="S11" s="8">
        <f>C14*C14</f>
        <v>20.92912931</v>
      </c>
    </row>
    <row r="12">
      <c r="A12" s="24"/>
      <c r="B12" s="7" t="s">
        <v>24</v>
      </c>
      <c r="C12" s="10">
        <f t="shared" ref="C12:P12" si="4">C11*C11</f>
        <v>0.08454439145</v>
      </c>
      <c r="D12" s="10">
        <f t="shared" si="4"/>
        <v>0.009322395143</v>
      </c>
      <c r="E12" s="10">
        <f t="shared" si="4"/>
        <v>0.00001611148256</v>
      </c>
      <c r="F12" s="10">
        <f t="shared" si="4"/>
        <v>0.003309473466</v>
      </c>
      <c r="G12" s="10">
        <f t="shared" si="4"/>
        <v>0.000031214856</v>
      </c>
      <c r="H12" s="10">
        <f t="shared" si="4"/>
        <v>0.1039305852</v>
      </c>
      <c r="I12" s="10">
        <f t="shared" si="4"/>
        <v>0.01390015999</v>
      </c>
      <c r="J12" s="10">
        <f t="shared" si="4"/>
        <v>0</v>
      </c>
      <c r="K12" s="10">
        <f t="shared" si="4"/>
        <v>0.0003442091966</v>
      </c>
      <c r="L12" s="10">
        <f t="shared" si="4"/>
        <v>0.00277833557</v>
      </c>
      <c r="M12" s="10">
        <f t="shared" si="4"/>
        <v>0.0002132316481</v>
      </c>
      <c r="N12" s="10">
        <f t="shared" si="4"/>
        <v>0.0001387854427</v>
      </c>
      <c r="O12" s="10">
        <f t="shared" si="4"/>
        <v>0.00005815169266</v>
      </c>
      <c r="P12" s="10">
        <f t="shared" si="4"/>
        <v>0</v>
      </c>
      <c r="Q12" s="10">
        <f t="shared" si="3"/>
        <v>0.2185870452</v>
      </c>
      <c r="R12" s="12" t="s">
        <v>25</v>
      </c>
      <c r="S12" s="13">
        <f>Q12-H12</f>
        <v>0.1146564599</v>
      </c>
    </row>
    <row r="13">
      <c r="A13" s="24"/>
      <c r="B13" s="7" t="s">
        <v>26</v>
      </c>
      <c r="C13" s="10">
        <f>SUM(C12:P12)</f>
        <v>0.2185870452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5" t="s">
        <v>27</v>
      </c>
      <c r="S13" s="8">
        <f>S11*S12</f>
        <v>2.399659876</v>
      </c>
    </row>
    <row r="14">
      <c r="A14" s="25"/>
      <c r="B14" s="16" t="s">
        <v>28</v>
      </c>
      <c r="C14" s="17">
        <f>1/C13</f>
        <v>4.574836534</v>
      </c>
      <c r="D14" s="18" t="s">
        <v>29</v>
      </c>
      <c r="E14" s="17">
        <f>S14</f>
        <v>3.399659876</v>
      </c>
      <c r="F14" s="18" t="s">
        <v>30</v>
      </c>
      <c r="G14" s="19">
        <f>1-Q12</f>
        <v>0.7814129548</v>
      </c>
      <c r="H14" s="18" t="s">
        <v>31</v>
      </c>
      <c r="I14" s="20">
        <f>H11-C11</f>
        <v>0.03161748626</v>
      </c>
      <c r="J14" s="14"/>
      <c r="K14" s="14"/>
      <c r="L14" s="14"/>
      <c r="M14" s="14"/>
      <c r="N14" s="14"/>
      <c r="O14" s="14"/>
      <c r="P14" s="14"/>
      <c r="Q14" s="14"/>
      <c r="R14" s="7" t="s">
        <v>29</v>
      </c>
      <c r="S14" s="8">
        <f>S13+1</f>
        <v>3.399659876</v>
      </c>
    </row>
    <row r="15">
      <c r="A15" s="70"/>
      <c r="B15" s="70"/>
    </row>
    <row r="16">
      <c r="A16" s="23" t="s">
        <v>197</v>
      </c>
      <c r="B16" s="3" t="s">
        <v>2</v>
      </c>
      <c r="C16" s="4" t="s">
        <v>3</v>
      </c>
      <c r="D16" s="4" t="s">
        <v>4</v>
      </c>
      <c r="E16" s="4" t="s">
        <v>5</v>
      </c>
      <c r="F16" s="4" t="s">
        <v>6</v>
      </c>
      <c r="G16" s="4" t="s">
        <v>7</v>
      </c>
      <c r="H16" s="4" t="s">
        <v>8</v>
      </c>
      <c r="I16" s="4" t="s">
        <v>9</v>
      </c>
      <c r="J16" s="4" t="s">
        <v>10</v>
      </c>
      <c r="K16" s="4" t="s">
        <v>11</v>
      </c>
      <c r="L16" s="4" t="s">
        <v>12</v>
      </c>
      <c r="M16" s="4" t="s">
        <v>13</v>
      </c>
      <c r="N16" s="4" t="s">
        <v>14</v>
      </c>
      <c r="O16" s="4" t="s">
        <v>15</v>
      </c>
      <c r="P16" s="4" t="s">
        <v>16</v>
      </c>
      <c r="Q16" s="4" t="s">
        <v>17</v>
      </c>
      <c r="R16" s="5" t="s">
        <v>18</v>
      </c>
      <c r="S16" s="6"/>
    </row>
    <row r="17">
      <c r="A17" s="24"/>
      <c r="B17" s="7" t="s">
        <v>19</v>
      </c>
      <c r="C17" s="4">
        <v>47012.0</v>
      </c>
      <c r="D17" s="4">
        <v>30606.0</v>
      </c>
      <c r="E17" s="4">
        <v>943.0</v>
      </c>
      <c r="F17" s="4">
        <v>5328.0</v>
      </c>
      <c r="G17" s="4">
        <v>1277.0</v>
      </c>
      <c r="H17" s="4">
        <v>35090.0</v>
      </c>
      <c r="I17" s="4">
        <v>17460.0</v>
      </c>
      <c r="J17" s="4">
        <v>345.0</v>
      </c>
      <c r="K17" s="4">
        <v>3331.0</v>
      </c>
      <c r="L17" s="4">
        <v>12397.0</v>
      </c>
      <c r="M17" s="4">
        <v>1172.0</v>
      </c>
      <c r="N17" s="4">
        <v>405.0</v>
      </c>
      <c r="O17" s="4">
        <v>4305.0</v>
      </c>
      <c r="P17" s="4">
        <v>0.0</v>
      </c>
      <c r="Q17" s="8">
        <f t="shared" ref="Q17:Q19" si="5">SUM(C17:P17)</f>
        <v>159671</v>
      </c>
      <c r="R17" s="4" t="s">
        <v>20</v>
      </c>
      <c r="S17" s="4" t="s">
        <v>21</v>
      </c>
    </row>
    <row r="18">
      <c r="A18" s="24"/>
      <c r="B18" s="7" t="s">
        <v>22</v>
      </c>
      <c r="C18" s="9">
        <f>C17/Q17</f>
        <v>0.2944304226</v>
      </c>
      <c r="D18" s="10">
        <f>D17/Q17</f>
        <v>0.1916816454</v>
      </c>
      <c r="E18" s="10">
        <f>E17/Q17</f>
        <v>0.005905893995</v>
      </c>
      <c r="F18" s="10">
        <f>F17/Q17</f>
        <v>0.03336861421</v>
      </c>
      <c r="G18" s="10">
        <f>G17/Q17</f>
        <v>0.007997695261</v>
      </c>
      <c r="H18" s="11">
        <f>H17/Q17</f>
        <v>0.2197643905</v>
      </c>
      <c r="I18" s="10">
        <f>I17/Q17</f>
        <v>0.1093498506</v>
      </c>
      <c r="J18" s="10">
        <f>J17/Q17</f>
        <v>0.002160692925</v>
      </c>
      <c r="K18" s="10">
        <f>K17/Q17</f>
        <v>0.02086164676</v>
      </c>
      <c r="L18" s="10">
        <f>L17/Q17</f>
        <v>0.0776408991</v>
      </c>
      <c r="M18" s="10">
        <f>M17/Q17</f>
        <v>0.007340093066</v>
      </c>
      <c r="N18" s="10">
        <f>N17/Q17</f>
        <v>0.002536465607</v>
      </c>
      <c r="O18" s="10">
        <f>O17/Q17</f>
        <v>0.02696168998</v>
      </c>
      <c r="P18" s="10">
        <f>P17/Q17</f>
        <v>0</v>
      </c>
      <c r="Q18" s="10">
        <f t="shared" si="5"/>
        <v>1</v>
      </c>
      <c r="R18" s="7" t="s">
        <v>23</v>
      </c>
      <c r="S18" s="8">
        <f>C21*C21</f>
        <v>27.08371217</v>
      </c>
    </row>
    <row r="19">
      <c r="A19" s="24"/>
      <c r="B19" s="7" t="s">
        <v>24</v>
      </c>
      <c r="C19" s="10">
        <f t="shared" ref="C19:P19" si="6">C18*C18</f>
        <v>0.08668927373</v>
      </c>
      <c r="D19" s="10">
        <f t="shared" si="6"/>
        <v>0.03674185318</v>
      </c>
      <c r="E19" s="10">
        <f t="shared" si="6"/>
        <v>0.00003487958387</v>
      </c>
      <c r="F19" s="10">
        <f t="shared" si="6"/>
        <v>0.001113464414</v>
      </c>
      <c r="G19" s="10">
        <f t="shared" si="6"/>
        <v>0.00006396312949</v>
      </c>
      <c r="H19" s="10">
        <f t="shared" si="6"/>
        <v>0.04829638734</v>
      </c>
      <c r="I19" s="10">
        <f t="shared" si="6"/>
        <v>0.01195738983</v>
      </c>
      <c r="J19" s="10">
        <f t="shared" si="6"/>
        <v>0.000004668593915</v>
      </c>
      <c r="K19" s="10">
        <f t="shared" si="6"/>
        <v>0.0004352083056</v>
      </c>
      <c r="L19" s="10">
        <f t="shared" si="6"/>
        <v>0.006028109213</v>
      </c>
      <c r="M19" s="10">
        <f t="shared" si="6"/>
        <v>0.00005387696622</v>
      </c>
      <c r="N19" s="10">
        <f t="shared" si="6"/>
        <v>0.000006433657778</v>
      </c>
      <c r="O19" s="10">
        <f t="shared" si="6"/>
        <v>0.0007269327263</v>
      </c>
      <c r="P19" s="10">
        <f t="shared" si="6"/>
        <v>0</v>
      </c>
      <c r="Q19" s="10">
        <f t="shared" si="5"/>
        <v>0.1921524407</v>
      </c>
      <c r="R19" s="12" t="s">
        <v>25</v>
      </c>
      <c r="S19" s="13">
        <f>Q19-C19</f>
        <v>0.1054631669</v>
      </c>
    </row>
    <row r="20">
      <c r="A20" s="24"/>
      <c r="B20" s="7" t="s">
        <v>26</v>
      </c>
      <c r="C20" s="10">
        <f>SUM(C19:P19)</f>
        <v>0.1921524407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5" t="s">
        <v>27</v>
      </c>
      <c r="S20" s="8">
        <f>S18*S19</f>
        <v>2.856334058</v>
      </c>
    </row>
    <row r="21">
      <c r="A21" s="25"/>
      <c r="B21" s="16" t="s">
        <v>28</v>
      </c>
      <c r="C21" s="17">
        <f>1/C20</f>
        <v>5.204201396</v>
      </c>
      <c r="D21" s="18" t="s">
        <v>29</v>
      </c>
      <c r="E21" s="17">
        <f>S21</f>
        <v>3.856334058</v>
      </c>
      <c r="F21" s="18" t="s">
        <v>30</v>
      </c>
      <c r="G21" s="19">
        <f>1-Q19</f>
        <v>0.8078475593</v>
      </c>
      <c r="H21" s="18" t="s">
        <v>31</v>
      </c>
      <c r="I21" s="20">
        <f>C18-H18</f>
        <v>0.07466603203</v>
      </c>
      <c r="J21" s="14"/>
      <c r="K21" s="14"/>
      <c r="L21" s="14"/>
      <c r="M21" s="14"/>
      <c r="N21" s="14"/>
      <c r="O21" s="14"/>
      <c r="P21" s="14"/>
      <c r="Q21" s="14"/>
      <c r="R21" s="7" t="s">
        <v>29</v>
      </c>
      <c r="S21" s="8">
        <f>S20+1</f>
        <v>3.856334058</v>
      </c>
    </row>
    <row r="22">
      <c r="A22" s="70"/>
      <c r="B22" s="70"/>
    </row>
    <row r="23">
      <c r="A23" s="23" t="s">
        <v>198</v>
      </c>
      <c r="B23" s="3" t="s">
        <v>2</v>
      </c>
      <c r="C23" s="4" t="s">
        <v>3</v>
      </c>
      <c r="D23" s="4" t="s">
        <v>4</v>
      </c>
      <c r="E23" s="4" t="s">
        <v>5</v>
      </c>
      <c r="F23" s="4" t="s">
        <v>6</v>
      </c>
      <c r="G23" s="4" t="s">
        <v>7</v>
      </c>
      <c r="H23" s="4" t="s">
        <v>8</v>
      </c>
      <c r="I23" s="4" t="s">
        <v>9</v>
      </c>
      <c r="J23" s="4" t="s">
        <v>10</v>
      </c>
      <c r="K23" s="4" t="s">
        <v>11</v>
      </c>
      <c r="L23" s="4" t="s">
        <v>12</v>
      </c>
      <c r="M23" s="4" t="s">
        <v>13</v>
      </c>
      <c r="N23" s="4" t="s">
        <v>14</v>
      </c>
      <c r="O23" s="4" t="s">
        <v>15</v>
      </c>
      <c r="P23" s="4" t="s">
        <v>16</v>
      </c>
      <c r="Q23" s="4" t="s">
        <v>17</v>
      </c>
      <c r="R23" s="5" t="s">
        <v>18</v>
      </c>
      <c r="S23" s="6"/>
    </row>
    <row r="24">
      <c r="A24" s="24"/>
      <c r="B24" s="7" t="s">
        <v>19</v>
      </c>
      <c r="C24" s="4">
        <v>12297.0</v>
      </c>
      <c r="D24" s="4">
        <v>12450.0</v>
      </c>
      <c r="E24" s="4">
        <v>672.0</v>
      </c>
      <c r="F24" s="4">
        <v>2179.0</v>
      </c>
      <c r="G24" s="4">
        <v>1101.0</v>
      </c>
      <c r="H24" s="4">
        <v>43178.0</v>
      </c>
      <c r="I24" s="4">
        <v>31130.0</v>
      </c>
      <c r="J24" s="4">
        <v>428.0</v>
      </c>
      <c r="K24" s="4">
        <v>1432.0</v>
      </c>
      <c r="L24" s="4">
        <v>4888.0</v>
      </c>
      <c r="M24" s="4">
        <v>11919.0</v>
      </c>
      <c r="N24" s="4">
        <v>758.0</v>
      </c>
      <c r="O24" s="4">
        <v>1166.0</v>
      </c>
      <c r="P24" s="4">
        <v>0.0</v>
      </c>
      <c r="Q24" s="8">
        <f t="shared" ref="Q24:Q26" si="7">SUM(C24:P24)</f>
        <v>123598</v>
      </c>
      <c r="R24" s="4" t="s">
        <v>20</v>
      </c>
      <c r="S24" s="4" t="s">
        <v>21</v>
      </c>
    </row>
    <row r="25">
      <c r="A25" s="24"/>
      <c r="B25" s="7" t="s">
        <v>22</v>
      </c>
      <c r="C25" s="10">
        <f>C24/Q24</f>
        <v>0.09949190116</v>
      </c>
      <c r="D25" s="10">
        <f>D24/Q24</f>
        <v>0.1007297853</v>
      </c>
      <c r="E25" s="10">
        <f>E24/Q24</f>
        <v>0.005436981181</v>
      </c>
      <c r="F25" s="10">
        <f>F24/Q24</f>
        <v>0.01762973511</v>
      </c>
      <c r="G25" s="10">
        <f>G24/Q24</f>
        <v>0.008907911131</v>
      </c>
      <c r="H25" s="9">
        <f>H24/Q24</f>
        <v>0.3493422224</v>
      </c>
      <c r="I25" s="11">
        <f>I24/Q24</f>
        <v>0.2518649169</v>
      </c>
      <c r="J25" s="10">
        <f>J24/Q24</f>
        <v>0.003462839205</v>
      </c>
      <c r="K25" s="10">
        <f>K24/Q24</f>
        <v>0.01158594799</v>
      </c>
      <c r="L25" s="10">
        <f>L24/Q24</f>
        <v>0.03954756549</v>
      </c>
      <c r="M25" s="10">
        <f>M24/Q24</f>
        <v>0.09643359925</v>
      </c>
      <c r="N25" s="10">
        <f>N24/Q24</f>
        <v>0.00613278532</v>
      </c>
      <c r="O25" s="10">
        <f>O24/Q24</f>
        <v>0.009433809609</v>
      </c>
      <c r="P25" s="10">
        <f>P24/Q24</f>
        <v>0</v>
      </c>
      <c r="Q25" s="10">
        <f t="shared" si="7"/>
        <v>1</v>
      </c>
      <c r="R25" s="7" t="s">
        <v>23</v>
      </c>
      <c r="S25" s="8">
        <f>C28*C28</f>
        <v>21.22130861</v>
      </c>
    </row>
    <row r="26">
      <c r="A26" s="24"/>
      <c r="B26" s="7" t="s">
        <v>24</v>
      </c>
      <c r="C26" s="10">
        <f t="shared" ref="C26:P26" si="8">C25*C25</f>
        <v>0.009898638397</v>
      </c>
      <c r="D26" s="10">
        <f t="shared" si="8"/>
        <v>0.01014648964</v>
      </c>
      <c r="E26" s="10">
        <f t="shared" si="8"/>
        <v>0.00002956076436</v>
      </c>
      <c r="F26" s="10">
        <f t="shared" si="8"/>
        <v>0.00031080756</v>
      </c>
      <c r="G26" s="10">
        <f t="shared" si="8"/>
        <v>0.00007935088072</v>
      </c>
      <c r="H26" s="10">
        <f t="shared" si="8"/>
        <v>0.1220399883</v>
      </c>
      <c r="I26" s="10">
        <f t="shared" si="8"/>
        <v>0.06343593637</v>
      </c>
      <c r="J26" s="10">
        <f t="shared" si="8"/>
        <v>0.00001199125536</v>
      </c>
      <c r="K26" s="10">
        <f t="shared" si="8"/>
        <v>0.0001342341909</v>
      </c>
      <c r="L26" s="10">
        <f t="shared" si="8"/>
        <v>0.001564009937</v>
      </c>
      <c r="M26" s="10">
        <f t="shared" si="8"/>
        <v>0.009299439064</v>
      </c>
      <c r="N26" s="10">
        <f t="shared" si="8"/>
        <v>0.00003761105578</v>
      </c>
      <c r="O26" s="10">
        <f t="shared" si="8"/>
        <v>0.00008899676373</v>
      </c>
      <c r="P26" s="10">
        <f t="shared" si="8"/>
        <v>0</v>
      </c>
      <c r="Q26" s="10">
        <f t="shared" si="7"/>
        <v>0.2170770542</v>
      </c>
      <c r="R26" s="12" t="s">
        <v>25</v>
      </c>
      <c r="S26" s="13">
        <f>Q26-H26</f>
        <v>0.09503706588</v>
      </c>
    </row>
    <row r="27">
      <c r="A27" s="24"/>
      <c r="B27" s="7" t="s">
        <v>26</v>
      </c>
      <c r="C27" s="10">
        <f>SUM(C26:P26)</f>
        <v>0.2170770542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5" t="s">
        <v>27</v>
      </c>
      <c r="S27" s="8">
        <f>S25*S26</f>
        <v>2.016810904</v>
      </c>
    </row>
    <row r="28">
      <c r="A28" s="25"/>
      <c r="B28" s="16" t="s">
        <v>28</v>
      </c>
      <c r="C28" s="17">
        <f>1/C27</f>
        <v>4.606659159</v>
      </c>
      <c r="D28" s="18" t="s">
        <v>29</v>
      </c>
      <c r="E28" s="17">
        <f>S28</f>
        <v>3.016810904</v>
      </c>
      <c r="F28" s="18" t="s">
        <v>30</v>
      </c>
      <c r="G28" s="19">
        <f>1-Q26</f>
        <v>0.7829229458</v>
      </c>
      <c r="H28" s="18" t="s">
        <v>31</v>
      </c>
      <c r="I28" s="20">
        <f>H25-I25</f>
        <v>0.09747730546</v>
      </c>
      <c r="J28" s="14"/>
      <c r="K28" s="14"/>
      <c r="L28" s="14"/>
      <c r="M28" s="14"/>
      <c r="N28" s="14"/>
      <c r="O28" s="14"/>
      <c r="P28" s="14"/>
      <c r="Q28" s="14"/>
      <c r="R28" s="7" t="s">
        <v>29</v>
      </c>
      <c r="S28" s="8">
        <f>S27+1</f>
        <v>3.016810904</v>
      </c>
    </row>
    <row r="29">
      <c r="A29" s="70"/>
      <c r="B29" s="70"/>
    </row>
    <row r="30">
      <c r="A30" s="23" t="s">
        <v>199</v>
      </c>
      <c r="B30" s="3" t="s">
        <v>2</v>
      </c>
      <c r="C30" s="4" t="s">
        <v>3</v>
      </c>
      <c r="D30" s="4" t="s">
        <v>4</v>
      </c>
      <c r="E30" s="4" t="s">
        <v>5</v>
      </c>
      <c r="F30" s="4" t="s">
        <v>6</v>
      </c>
      <c r="G30" s="4" t="s">
        <v>7</v>
      </c>
      <c r="H30" s="4" t="s">
        <v>8</v>
      </c>
      <c r="I30" s="4" t="s">
        <v>9</v>
      </c>
      <c r="J30" s="4" t="s">
        <v>10</v>
      </c>
      <c r="K30" s="4" t="s">
        <v>11</v>
      </c>
      <c r="L30" s="4" t="s">
        <v>12</v>
      </c>
      <c r="M30" s="4" t="s">
        <v>13</v>
      </c>
      <c r="N30" s="4" t="s">
        <v>14</v>
      </c>
      <c r="O30" s="4" t="s">
        <v>15</v>
      </c>
      <c r="P30" s="4" t="s">
        <v>16</v>
      </c>
      <c r="Q30" s="4" t="s">
        <v>17</v>
      </c>
      <c r="R30" s="5" t="s">
        <v>18</v>
      </c>
      <c r="S30" s="6"/>
    </row>
    <row r="31">
      <c r="A31" s="24"/>
      <c r="B31" s="7" t="s">
        <v>19</v>
      </c>
      <c r="C31" s="4">
        <v>5403.0</v>
      </c>
      <c r="D31" s="4">
        <v>9154.0</v>
      </c>
      <c r="E31" s="4">
        <v>835.0</v>
      </c>
      <c r="F31" s="4">
        <v>21782.0</v>
      </c>
      <c r="G31" s="4">
        <v>1081.0</v>
      </c>
      <c r="H31" s="4">
        <v>42670.0</v>
      </c>
      <c r="I31" s="4">
        <v>46242.0</v>
      </c>
      <c r="J31" s="4">
        <v>375.0</v>
      </c>
      <c r="K31" s="4">
        <v>1554.0</v>
      </c>
      <c r="L31" s="4">
        <v>7441.0</v>
      </c>
      <c r="M31" s="4">
        <v>2366.0</v>
      </c>
      <c r="N31" s="4">
        <v>947.0</v>
      </c>
      <c r="O31" s="4">
        <v>575.0</v>
      </c>
      <c r="P31" s="4">
        <v>0.0</v>
      </c>
      <c r="Q31" s="8">
        <f t="shared" ref="Q31:Q33" si="9">SUM(C31:P31)</f>
        <v>140425</v>
      </c>
      <c r="R31" s="4" t="s">
        <v>20</v>
      </c>
      <c r="S31" s="4" t="s">
        <v>21</v>
      </c>
    </row>
    <row r="32">
      <c r="A32" s="24"/>
      <c r="B32" s="7" t="s">
        <v>22</v>
      </c>
      <c r="C32" s="10">
        <f>C31/Q31</f>
        <v>0.03847605483</v>
      </c>
      <c r="D32" s="10">
        <f>D31/Q31</f>
        <v>0.06518782268</v>
      </c>
      <c r="E32" s="10">
        <f>E31/Q31</f>
        <v>0.005946234645</v>
      </c>
      <c r="F32" s="10">
        <f>F31/Q31</f>
        <v>0.15511483</v>
      </c>
      <c r="G32" s="10">
        <f>G31/Q31</f>
        <v>0.007698059462</v>
      </c>
      <c r="H32" s="11">
        <f>H31/Q31</f>
        <v>0.3038632722</v>
      </c>
      <c r="I32" s="9">
        <f>I31/Q31</f>
        <v>0.3293003383</v>
      </c>
      <c r="J32" s="10">
        <f>J31/Q31</f>
        <v>0.002670464661</v>
      </c>
      <c r="K32" s="10">
        <f>K31/Q31</f>
        <v>0.01106640555</v>
      </c>
      <c r="L32" s="10">
        <f>L31/Q31</f>
        <v>0.05298914011</v>
      </c>
      <c r="M32" s="10">
        <f>M31/Q31</f>
        <v>0.0168488517</v>
      </c>
      <c r="N32" s="10">
        <f>N31/Q31</f>
        <v>0.006743813424</v>
      </c>
      <c r="O32" s="10">
        <f>O31/Q31</f>
        <v>0.00409471248</v>
      </c>
      <c r="P32" s="10">
        <f>P31/Q31</f>
        <v>0</v>
      </c>
      <c r="Q32" s="10">
        <f t="shared" si="9"/>
        <v>1</v>
      </c>
      <c r="R32" s="7" t="s">
        <v>23</v>
      </c>
      <c r="S32" s="8">
        <f>C35*C35</f>
        <v>18.27216678</v>
      </c>
    </row>
    <row r="33">
      <c r="A33" s="24"/>
      <c r="B33" s="7" t="s">
        <v>24</v>
      </c>
      <c r="C33" s="10">
        <f t="shared" ref="C33:P33" si="10">C32*C32</f>
        <v>0.001480406796</v>
      </c>
      <c r="D33" s="10">
        <f t="shared" si="10"/>
        <v>0.004249452226</v>
      </c>
      <c r="E33" s="10">
        <f t="shared" si="10"/>
        <v>0.00003535770645</v>
      </c>
      <c r="F33" s="10">
        <f t="shared" si="10"/>
        <v>0.02406061048</v>
      </c>
      <c r="G33" s="10">
        <f t="shared" si="10"/>
        <v>0.00005926011949</v>
      </c>
      <c r="H33" s="10">
        <f t="shared" si="10"/>
        <v>0.0923328882</v>
      </c>
      <c r="I33" s="10">
        <f t="shared" si="10"/>
        <v>0.1084387128</v>
      </c>
      <c r="J33" s="10">
        <f t="shared" si="10"/>
        <v>0.000007131381505</v>
      </c>
      <c r="K33" s="10">
        <f t="shared" si="10"/>
        <v>0.0001224653319</v>
      </c>
      <c r="L33" s="10">
        <f t="shared" si="10"/>
        <v>0.00280784897</v>
      </c>
      <c r="M33" s="10">
        <f t="shared" si="10"/>
        <v>0.0002838838036</v>
      </c>
      <c r="N33" s="10">
        <f t="shared" si="10"/>
        <v>0.00004547901949</v>
      </c>
      <c r="O33" s="10">
        <f t="shared" si="10"/>
        <v>0.00001676667029</v>
      </c>
      <c r="P33" s="10">
        <f t="shared" si="10"/>
        <v>0</v>
      </c>
      <c r="Q33" s="10">
        <f t="shared" si="9"/>
        <v>0.2339402635</v>
      </c>
      <c r="R33" s="12" t="s">
        <v>25</v>
      </c>
      <c r="S33" s="13">
        <f>Q33-I33</f>
        <v>0.1255015507</v>
      </c>
    </row>
    <row r="34">
      <c r="A34" s="24"/>
      <c r="B34" s="7" t="s">
        <v>26</v>
      </c>
      <c r="C34" s="10">
        <f>SUM(C33:P33)</f>
        <v>0.2339402635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5" t="s">
        <v>27</v>
      </c>
      <c r="S34" s="8">
        <f>S32*S33</f>
        <v>2.293185265</v>
      </c>
    </row>
    <row r="35">
      <c r="A35" s="25"/>
      <c r="B35" s="16" t="s">
        <v>28</v>
      </c>
      <c r="C35" s="17">
        <f>1/C34</f>
        <v>4.274595511</v>
      </c>
      <c r="D35" s="18" t="s">
        <v>29</v>
      </c>
      <c r="E35" s="17">
        <f>S35</f>
        <v>3.293185265</v>
      </c>
      <c r="F35" s="18" t="s">
        <v>30</v>
      </c>
      <c r="G35" s="19">
        <f>1-Q33</f>
        <v>0.7660597365</v>
      </c>
      <c r="H35" s="18" t="s">
        <v>31</v>
      </c>
      <c r="I35" s="20">
        <f>I32-H32</f>
        <v>0.02543706605</v>
      </c>
      <c r="J35" s="14"/>
      <c r="K35" s="14"/>
      <c r="L35" s="14"/>
      <c r="M35" s="14"/>
      <c r="N35" s="14"/>
      <c r="O35" s="14"/>
      <c r="P35" s="14"/>
      <c r="Q35" s="14"/>
      <c r="R35" s="7" t="s">
        <v>29</v>
      </c>
      <c r="S35" s="8">
        <f>S34+1</f>
        <v>3.293185265</v>
      </c>
    </row>
    <row r="36">
      <c r="A36" s="70"/>
      <c r="B36" s="70"/>
    </row>
    <row r="37">
      <c r="A37" s="23" t="s">
        <v>200</v>
      </c>
      <c r="B37" s="3" t="s">
        <v>2</v>
      </c>
      <c r="C37" s="4" t="s">
        <v>3</v>
      </c>
      <c r="D37" s="4" t="s">
        <v>4</v>
      </c>
      <c r="E37" s="4" t="s">
        <v>5</v>
      </c>
      <c r="F37" s="4" t="s">
        <v>6</v>
      </c>
      <c r="G37" s="4" t="s">
        <v>7</v>
      </c>
      <c r="H37" s="4" t="s">
        <v>8</v>
      </c>
      <c r="I37" s="4" t="s">
        <v>9</v>
      </c>
      <c r="J37" s="4" t="s">
        <v>10</v>
      </c>
      <c r="K37" s="4" t="s">
        <v>11</v>
      </c>
      <c r="L37" s="4" t="s">
        <v>12</v>
      </c>
      <c r="M37" s="4" t="s">
        <v>13</v>
      </c>
      <c r="N37" s="4" t="s">
        <v>14</v>
      </c>
      <c r="O37" s="4" t="s">
        <v>15</v>
      </c>
      <c r="P37" s="4" t="s">
        <v>16</v>
      </c>
      <c r="Q37" s="4" t="s">
        <v>17</v>
      </c>
      <c r="R37" s="5" t="s">
        <v>18</v>
      </c>
      <c r="S37" s="6"/>
    </row>
    <row r="38">
      <c r="A38" s="24"/>
      <c r="B38" s="7" t="s">
        <v>19</v>
      </c>
      <c r="C38" s="4">
        <v>16104.0</v>
      </c>
      <c r="D38" s="4">
        <v>12222.0</v>
      </c>
      <c r="E38" s="4">
        <v>569.0</v>
      </c>
      <c r="F38" s="4">
        <v>1971.0</v>
      </c>
      <c r="G38" s="4">
        <v>852.0</v>
      </c>
      <c r="H38" s="4">
        <v>65177.0</v>
      </c>
      <c r="I38" s="4">
        <v>31224.0</v>
      </c>
      <c r="J38" s="4">
        <v>416.0</v>
      </c>
      <c r="K38" s="4">
        <v>1316.0</v>
      </c>
      <c r="L38" s="4">
        <v>4208.0</v>
      </c>
      <c r="M38" s="4">
        <v>13572.0</v>
      </c>
      <c r="N38" s="4">
        <v>720.0</v>
      </c>
      <c r="O38" s="4">
        <v>1141.0</v>
      </c>
      <c r="P38" s="4">
        <v>0.0</v>
      </c>
      <c r="Q38" s="8">
        <f t="shared" ref="Q38:Q40" si="11">SUM(C38:P38)</f>
        <v>149492</v>
      </c>
      <c r="R38" s="4" t="s">
        <v>20</v>
      </c>
      <c r="S38" s="4" t="s">
        <v>21</v>
      </c>
    </row>
    <row r="39">
      <c r="A39" s="24"/>
      <c r="B39" s="7" t="s">
        <v>22</v>
      </c>
      <c r="C39" s="10">
        <f>C38/Q38</f>
        <v>0.1077248281</v>
      </c>
      <c r="D39" s="10">
        <f>D38/Q38</f>
        <v>0.08175688331</v>
      </c>
      <c r="E39" s="10">
        <f>E38/Q38</f>
        <v>0.003806223744</v>
      </c>
      <c r="F39" s="10">
        <f>F38/Q38</f>
        <v>0.01318465202</v>
      </c>
      <c r="G39" s="10">
        <f>G38/Q38</f>
        <v>0.005699301635</v>
      </c>
      <c r="H39" s="9">
        <f>H38/Q38</f>
        <v>0.4359898857</v>
      </c>
      <c r="I39" s="11">
        <f>I38/Q38</f>
        <v>0.2088673641</v>
      </c>
      <c r="J39" s="10">
        <f>J38/Q38</f>
        <v>0.002782757606</v>
      </c>
      <c r="K39" s="10">
        <f>K38/Q38</f>
        <v>0.008803146657</v>
      </c>
      <c r="L39" s="10">
        <f>L38/Q38</f>
        <v>0.02814866347</v>
      </c>
      <c r="M39" s="10">
        <f>M38/Q38</f>
        <v>0.09078746689</v>
      </c>
      <c r="N39" s="10">
        <f>N38/Q38</f>
        <v>0.004816311241</v>
      </c>
      <c r="O39" s="10">
        <f>O38/Q38</f>
        <v>0.007632515452</v>
      </c>
      <c r="P39" s="10">
        <f>P38/Q38</f>
        <v>0</v>
      </c>
      <c r="Q39" s="10">
        <f t="shared" si="11"/>
        <v>1</v>
      </c>
      <c r="R39" s="7" t="s">
        <v>23</v>
      </c>
      <c r="S39" s="8">
        <f>C42*C42</f>
        <v>14.63220534</v>
      </c>
    </row>
    <row r="40">
      <c r="A40" s="24"/>
      <c r="B40" s="7" t="s">
        <v>24</v>
      </c>
      <c r="C40" s="10">
        <f t="shared" ref="C40:P40" si="12">C39*C39</f>
        <v>0.01160463859</v>
      </c>
      <c r="D40" s="10">
        <f t="shared" si="12"/>
        <v>0.006684187969</v>
      </c>
      <c r="E40" s="10">
        <f t="shared" si="12"/>
        <v>0.00001448733919</v>
      </c>
      <c r="F40" s="10">
        <f t="shared" si="12"/>
        <v>0.0001738350489</v>
      </c>
      <c r="G40" s="10">
        <f t="shared" si="12"/>
        <v>0.00003248203913</v>
      </c>
      <c r="H40" s="10">
        <f t="shared" si="12"/>
        <v>0.1900871805</v>
      </c>
      <c r="I40" s="10">
        <f t="shared" si="12"/>
        <v>0.0436255758</v>
      </c>
      <c r="J40" s="10">
        <f t="shared" si="12"/>
        <v>0.000007743739892</v>
      </c>
      <c r="K40" s="10">
        <f t="shared" si="12"/>
        <v>0.00007749539106</v>
      </c>
      <c r="L40" s="10">
        <f t="shared" si="12"/>
        <v>0.0007923472554</v>
      </c>
      <c r="M40" s="10">
        <f t="shared" si="12"/>
        <v>0.008242364144</v>
      </c>
      <c r="N40" s="10">
        <f t="shared" si="12"/>
        <v>0.00002319685397</v>
      </c>
      <c r="O40" s="10">
        <f t="shared" si="12"/>
        <v>0.00005825529213</v>
      </c>
      <c r="P40" s="10">
        <f t="shared" si="12"/>
        <v>0</v>
      </c>
      <c r="Q40" s="10">
        <f t="shared" si="11"/>
        <v>0.2614237899</v>
      </c>
      <c r="R40" s="12" t="s">
        <v>25</v>
      </c>
      <c r="S40" s="13">
        <f>Q40-H40</f>
        <v>0.07133660946</v>
      </c>
    </row>
    <row r="41">
      <c r="A41" s="24"/>
      <c r="B41" s="7" t="s">
        <v>26</v>
      </c>
      <c r="C41" s="10">
        <f>SUM(C40:P40)</f>
        <v>0.2614237899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5" t="s">
        <v>27</v>
      </c>
      <c r="S41" s="8">
        <f>S39*S40</f>
        <v>1.043811918</v>
      </c>
    </row>
    <row r="42">
      <c r="A42" s="25"/>
      <c r="B42" s="16" t="s">
        <v>28</v>
      </c>
      <c r="C42" s="17">
        <f>1/C41</f>
        <v>3.825206575</v>
      </c>
      <c r="D42" s="18" t="s">
        <v>29</v>
      </c>
      <c r="E42" s="17">
        <f>S42</f>
        <v>2.043811918</v>
      </c>
      <c r="F42" s="18" t="s">
        <v>30</v>
      </c>
      <c r="G42" s="19">
        <f>1-Q40</f>
        <v>0.7385762101</v>
      </c>
      <c r="H42" s="18" t="s">
        <v>31</v>
      </c>
      <c r="I42" s="20">
        <f>H39-I39</f>
        <v>0.2271225216</v>
      </c>
      <c r="J42" s="14"/>
      <c r="K42" s="14"/>
      <c r="L42" s="14"/>
      <c r="M42" s="14"/>
      <c r="N42" s="14"/>
      <c r="O42" s="14"/>
      <c r="P42" s="14"/>
      <c r="Q42" s="14"/>
      <c r="R42" s="7" t="s">
        <v>29</v>
      </c>
      <c r="S42" s="8">
        <f>S41+1</f>
        <v>2.043811918</v>
      </c>
    </row>
    <row r="43">
      <c r="A43" s="70"/>
      <c r="B43" s="70"/>
    </row>
    <row r="44">
      <c r="A44" s="23" t="s">
        <v>201</v>
      </c>
      <c r="B44" s="3" t="s">
        <v>2</v>
      </c>
      <c r="C44" s="4" t="s">
        <v>3</v>
      </c>
      <c r="D44" s="4" t="s">
        <v>4</v>
      </c>
      <c r="E44" s="4" t="s">
        <v>5</v>
      </c>
      <c r="F44" s="4" t="s">
        <v>6</v>
      </c>
      <c r="G44" s="4" t="s">
        <v>7</v>
      </c>
      <c r="H44" s="4" t="s">
        <v>8</v>
      </c>
      <c r="I44" s="4" t="s">
        <v>9</v>
      </c>
      <c r="J44" s="4" t="s">
        <v>10</v>
      </c>
      <c r="K44" s="4" t="s">
        <v>11</v>
      </c>
      <c r="L44" s="4" t="s">
        <v>12</v>
      </c>
      <c r="M44" s="4" t="s">
        <v>13</v>
      </c>
      <c r="N44" s="4" t="s">
        <v>14</v>
      </c>
      <c r="O44" s="4" t="s">
        <v>15</v>
      </c>
      <c r="P44" s="4" t="s">
        <v>16</v>
      </c>
      <c r="Q44" s="4" t="s">
        <v>17</v>
      </c>
      <c r="R44" s="5" t="s">
        <v>18</v>
      </c>
      <c r="S44" s="6"/>
    </row>
    <row r="45">
      <c r="A45" s="24"/>
      <c r="B45" s="7" t="s">
        <v>19</v>
      </c>
      <c r="C45" s="4">
        <v>8616.0</v>
      </c>
      <c r="D45" s="4">
        <v>19203.0</v>
      </c>
      <c r="E45" s="4">
        <v>823.0</v>
      </c>
      <c r="F45" s="4">
        <v>3297.0</v>
      </c>
      <c r="G45" s="4">
        <v>2611.0</v>
      </c>
      <c r="H45" s="4">
        <v>21241.0</v>
      </c>
      <c r="I45" s="4">
        <v>28904.0</v>
      </c>
      <c r="J45" s="4">
        <v>620.0</v>
      </c>
      <c r="K45" s="4">
        <v>1744.0</v>
      </c>
      <c r="L45" s="4">
        <v>6430.0</v>
      </c>
      <c r="M45" s="4">
        <v>4495.0</v>
      </c>
      <c r="N45" s="4">
        <v>771.0</v>
      </c>
      <c r="O45" s="4">
        <v>1262.0</v>
      </c>
      <c r="P45" s="4">
        <v>0.0</v>
      </c>
      <c r="Q45" s="8">
        <f t="shared" ref="Q45:Q47" si="13">SUM(C45:P45)</f>
        <v>100017</v>
      </c>
      <c r="R45" s="4" t="s">
        <v>20</v>
      </c>
      <c r="S45" s="4" t="s">
        <v>21</v>
      </c>
    </row>
    <row r="46">
      <c r="A46" s="24"/>
      <c r="B46" s="7" t="s">
        <v>22</v>
      </c>
      <c r="C46" s="10">
        <f>C45/Q45</f>
        <v>0.08614535529</v>
      </c>
      <c r="D46" s="10">
        <f>D45/Q45</f>
        <v>0.1919973604</v>
      </c>
      <c r="E46" s="10">
        <f>E45/Q45</f>
        <v>0.008228601138</v>
      </c>
      <c r="F46" s="10">
        <f>F45/Q45</f>
        <v>0.03296439605</v>
      </c>
      <c r="G46" s="10">
        <f>G45/Q45</f>
        <v>0.02610556205</v>
      </c>
      <c r="H46" s="11">
        <f>H45/Q45</f>
        <v>0.2123738964</v>
      </c>
      <c r="I46" s="9">
        <f>I45/Q45</f>
        <v>0.2889908716</v>
      </c>
      <c r="J46" s="10">
        <f>J45/Q45</f>
        <v>0.006198946179</v>
      </c>
      <c r="K46" s="10">
        <f>K45/Q45</f>
        <v>0.0174370357</v>
      </c>
      <c r="L46" s="10">
        <f>L45/Q45</f>
        <v>0.06428907086</v>
      </c>
      <c r="M46" s="10">
        <f>M45/Q45</f>
        <v>0.0449423598</v>
      </c>
      <c r="N46" s="10">
        <f>N45/Q45</f>
        <v>0.007708689523</v>
      </c>
      <c r="O46" s="10">
        <f>O45/Q45</f>
        <v>0.01261785496</v>
      </c>
      <c r="P46" s="10">
        <f>P45/Q45</f>
        <v>0</v>
      </c>
      <c r="Q46" s="10">
        <f t="shared" si="13"/>
        <v>1</v>
      </c>
      <c r="R46" s="7" t="s">
        <v>23</v>
      </c>
      <c r="S46" s="8">
        <f>C49*C49</f>
        <v>30.37212313</v>
      </c>
    </row>
    <row r="47">
      <c r="A47" s="24"/>
      <c r="B47" s="7" t="s">
        <v>24</v>
      </c>
      <c r="C47" s="10">
        <f t="shared" ref="C47:P47" si="14">C46*C46</f>
        <v>0.007421022238</v>
      </c>
      <c r="D47" s="10">
        <f t="shared" si="14"/>
        <v>0.03686298642</v>
      </c>
      <c r="E47" s="10">
        <f t="shared" si="14"/>
        <v>0.00006770987669</v>
      </c>
      <c r="F47" s="10">
        <f t="shared" si="14"/>
        <v>0.001086651407</v>
      </c>
      <c r="G47" s="10">
        <f t="shared" si="14"/>
        <v>0.0006815003702</v>
      </c>
      <c r="H47" s="10">
        <f t="shared" si="14"/>
        <v>0.04510267189</v>
      </c>
      <c r="I47" s="10">
        <f t="shared" si="14"/>
        <v>0.08351572384</v>
      </c>
      <c r="J47" s="10">
        <f t="shared" si="14"/>
        <v>0.00003842693373</v>
      </c>
      <c r="K47" s="10">
        <f t="shared" si="14"/>
        <v>0.0003040502141</v>
      </c>
      <c r="L47" s="10">
        <f t="shared" si="14"/>
        <v>0.004133084632</v>
      </c>
      <c r="M47" s="10">
        <f t="shared" si="14"/>
        <v>0.002019815704</v>
      </c>
      <c r="N47" s="10">
        <f t="shared" si="14"/>
        <v>0.00005942389416</v>
      </c>
      <c r="O47" s="10">
        <f t="shared" si="14"/>
        <v>0.0001592102639</v>
      </c>
      <c r="P47" s="10">
        <f t="shared" si="14"/>
        <v>0</v>
      </c>
      <c r="Q47" s="10">
        <f t="shared" si="13"/>
        <v>0.1814522777</v>
      </c>
      <c r="R47" s="12" t="s">
        <v>25</v>
      </c>
      <c r="S47" s="13">
        <f>Q47-I47</f>
        <v>0.09793655384</v>
      </c>
    </row>
    <row r="48">
      <c r="A48" s="24"/>
      <c r="B48" s="7" t="s">
        <v>26</v>
      </c>
      <c r="C48" s="10">
        <f>SUM(C47:P47)</f>
        <v>0.1814522777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5" t="s">
        <v>27</v>
      </c>
      <c r="S48" s="8">
        <f>S46*S47</f>
        <v>2.974541072</v>
      </c>
    </row>
    <row r="49">
      <c r="A49" s="25"/>
      <c r="B49" s="16" t="s">
        <v>28</v>
      </c>
      <c r="C49" s="17">
        <f>1/C48</f>
        <v>5.51109092</v>
      </c>
      <c r="D49" s="18" t="s">
        <v>29</v>
      </c>
      <c r="E49" s="17">
        <f>S49</f>
        <v>3.974541072</v>
      </c>
      <c r="F49" s="18" t="s">
        <v>30</v>
      </c>
      <c r="G49" s="19">
        <f>1-Q47</f>
        <v>0.8185477223</v>
      </c>
      <c r="H49" s="18" t="s">
        <v>31</v>
      </c>
      <c r="I49" s="20">
        <f>I46-H46</f>
        <v>0.07661697511</v>
      </c>
      <c r="J49" s="14"/>
      <c r="K49" s="14"/>
      <c r="L49" s="14"/>
      <c r="M49" s="14"/>
      <c r="N49" s="14"/>
      <c r="O49" s="14"/>
      <c r="P49" s="14"/>
      <c r="Q49" s="14"/>
      <c r="R49" s="7" t="s">
        <v>29</v>
      </c>
      <c r="S49" s="8">
        <f>S48+1</f>
        <v>3.974541072</v>
      </c>
    </row>
    <row r="50">
      <c r="A50" s="70"/>
      <c r="B50" s="70"/>
    </row>
    <row r="51">
      <c r="A51" s="23" t="s">
        <v>202</v>
      </c>
      <c r="B51" s="3" t="s">
        <v>2</v>
      </c>
      <c r="C51" s="4" t="s">
        <v>3</v>
      </c>
      <c r="D51" s="4" t="s">
        <v>4</v>
      </c>
      <c r="E51" s="4" t="s">
        <v>5</v>
      </c>
      <c r="F51" s="4" t="s">
        <v>6</v>
      </c>
      <c r="G51" s="4" t="s">
        <v>7</v>
      </c>
      <c r="H51" s="4" t="s">
        <v>8</v>
      </c>
      <c r="I51" s="4" t="s">
        <v>9</v>
      </c>
      <c r="J51" s="4" t="s">
        <v>10</v>
      </c>
      <c r="K51" s="4" t="s">
        <v>11</v>
      </c>
      <c r="L51" s="4" t="s">
        <v>12</v>
      </c>
      <c r="M51" s="4" t="s">
        <v>13</v>
      </c>
      <c r="N51" s="4" t="s">
        <v>14</v>
      </c>
      <c r="O51" s="4" t="s">
        <v>15</v>
      </c>
      <c r="P51" s="4" t="s">
        <v>16</v>
      </c>
      <c r="Q51" s="4" t="s">
        <v>17</v>
      </c>
      <c r="R51" s="5" t="s">
        <v>18</v>
      </c>
      <c r="S51" s="6"/>
    </row>
    <row r="52">
      <c r="A52" s="24"/>
      <c r="B52" s="7" t="s">
        <v>19</v>
      </c>
      <c r="C52" s="4">
        <v>22930.0</v>
      </c>
      <c r="D52" s="4">
        <v>18017.0</v>
      </c>
      <c r="E52" s="4">
        <v>753.0</v>
      </c>
      <c r="F52" s="4">
        <v>1963.0</v>
      </c>
      <c r="G52" s="4">
        <v>914.0</v>
      </c>
      <c r="H52" s="4">
        <v>81256.0</v>
      </c>
      <c r="I52" s="4">
        <v>31980.0</v>
      </c>
      <c r="J52" s="4">
        <v>490.0</v>
      </c>
      <c r="K52" s="4">
        <v>1262.0</v>
      </c>
      <c r="L52" s="4">
        <v>7646.0</v>
      </c>
      <c r="M52" s="4">
        <v>9524.0</v>
      </c>
      <c r="N52" s="4">
        <v>411.0</v>
      </c>
      <c r="O52" s="4">
        <v>1982.0</v>
      </c>
      <c r="P52" s="4">
        <v>2172.0</v>
      </c>
      <c r="Q52" s="8">
        <f t="shared" ref="Q52:Q54" si="15">SUM(C52:P52)</f>
        <v>181300</v>
      </c>
      <c r="R52" s="4" t="s">
        <v>20</v>
      </c>
      <c r="S52" s="4" t="s">
        <v>21</v>
      </c>
    </row>
    <row r="53">
      <c r="A53" s="24"/>
      <c r="B53" s="7" t="s">
        <v>22</v>
      </c>
      <c r="C53" s="10">
        <f>C52/Q52</f>
        <v>0.126475455</v>
      </c>
      <c r="D53" s="10">
        <f>D52/Q52</f>
        <v>0.09937672366</v>
      </c>
      <c r="E53" s="10">
        <f>E52/Q52</f>
        <v>0.00415333701</v>
      </c>
      <c r="F53" s="10">
        <f>F52/Q52</f>
        <v>0.01082735797</v>
      </c>
      <c r="G53" s="10">
        <f>G52/Q52</f>
        <v>0.005041367899</v>
      </c>
      <c r="H53" s="9">
        <f>H52/Q52</f>
        <v>0.4481853282</v>
      </c>
      <c r="I53" s="11">
        <f>I52/Q52</f>
        <v>0.1763927192</v>
      </c>
      <c r="J53" s="10">
        <f>J52/Q52</f>
        <v>0.002702702703</v>
      </c>
      <c r="K53" s="10">
        <f>K52/Q52</f>
        <v>0.006960838389</v>
      </c>
      <c r="L53" s="10">
        <f>L52/Q52</f>
        <v>0.0421731936</v>
      </c>
      <c r="M53" s="10">
        <f>M52/Q52</f>
        <v>0.05253171539</v>
      </c>
      <c r="N53" s="10">
        <f>N52/Q52</f>
        <v>0.002266960838</v>
      </c>
      <c r="O53" s="10">
        <f>O52/Q52</f>
        <v>0.01093215665</v>
      </c>
      <c r="P53" s="10">
        <f>P52/Q52</f>
        <v>0.01198014341</v>
      </c>
      <c r="Q53" s="10">
        <f t="shared" si="15"/>
        <v>1</v>
      </c>
      <c r="R53" s="7" t="s">
        <v>23</v>
      </c>
      <c r="S53" s="8">
        <f>C56*C56</f>
        <v>14.47073906</v>
      </c>
    </row>
    <row r="54">
      <c r="A54" s="24"/>
      <c r="B54" s="7" t="s">
        <v>24</v>
      </c>
      <c r="C54" s="10">
        <f t="shared" ref="C54:P54" si="16">C53*C53</f>
        <v>0.01599604073</v>
      </c>
      <c r="D54" s="10">
        <f t="shared" si="16"/>
        <v>0.009875733206</v>
      </c>
      <c r="E54" s="10">
        <f t="shared" si="16"/>
        <v>0.00001725020832</v>
      </c>
      <c r="F54" s="10">
        <f t="shared" si="16"/>
        <v>0.0001172316806</v>
      </c>
      <c r="G54" s="10">
        <f t="shared" si="16"/>
        <v>0.00002541539029</v>
      </c>
      <c r="H54" s="10">
        <f t="shared" si="16"/>
        <v>0.2008700884</v>
      </c>
      <c r="I54" s="10">
        <f t="shared" si="16"/>
        <v>0.0311143914</v>
      </c>
      <c r="J54" s="10">
        <f t="shared" si="16"/>
        <v>0.000007304601899</v>
      </c>
      <c r="K54" s="10">
        <f t="shared" si="16"/>
        <v>0.00004845327108</v>
      </c>
      <c r="L54" s="10">
        <f t="shared" si="16"/>
        <v>0.001778578259</v>
      </c>
      <c r="M54" s="10">
        <f t="shared" si="16"/>
        <v>0.002759581122</v>
      </c>
      <c r="N54" s="10">
        <f t="shared" si="16"/>
        <v>0.000005139111443</v>
      </c>
      <c r="O54" s="10">
        <f t="shared" si="16"/>
        <v>0.0001195120489</v>
      </c>
      <c r="P54" s="10">
        <f t="shared" si="16"/>
        <v>0.0001435238361</v>
      </c>
      <c r="Q54" s="10">
        <f t="shared" si="15"/>
        <v>0.2628782433</v>
      </c>
      <c r="R54" s="12" t="s">
        <v>25</v>
      </c>
      <c r="S54" s="13">
        <f>Q54-H54</f>
        <v>0.06200815487</v>
      </c>
    </row>
    <row r="55">
      <c r="A55" s="24"/>
      <c r="B55" s="7" t="s">
        <v>26</v>
      </c>
      <c r="C55" s="10">
        <f>SUM(C54:P54)</f>
        <v>0.2628782433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5" t="s">
        <v>27</v>
      </c>
      <c r="S55" s="8">
        <f>S53*S54</f>
        <v>0.8973038287</v>
      </c>
    </row>
    <row r="56">
      <c r="A56" s="25"/>
      <c r="B56" s="16" t="s">
        <v>28</v>
      </c>
      <c r="C56" s="17">
        <f>1/C55</f>
        <v>3.804042463</v>
      </c>
      <c r="D56" s="18" t="s">
        <v>29</v>
      </c>
      <c r="E56" s="17">
        <f>S56</f>
        <v>1.897303829</v>
      </c>
      <c r="F56" s="18" t="s">
        <v>30</v>
      </c>
      <c r="G56" s="19">
        <f>1-Q54</f>
        <v>0.7371217567</v>
      </c>
      <c r="H56" s="18" t="s">
        <v>31</v>
      </c>
      <c r="I56" s="20">
        <f>H53-I53</f>
        <v>0.2717926089</v>
      </c>
      <c r="J56" s="14"/>
      <c r="K56" s="14"/>
      <c r="L56" s="14"/>
      <c r="M56" s="14"/>
      <c r="N56" s="14"/>
      <c r="O56" s="14"/>
      <c r="P56" s="14"/>
      <c r="Q56" s="14"/>
      <c r="R56" s="7" t="s">
        <v>29</v>
      </c>
      <c r="S56" s="8">
        <f>S55+1</f>
        <v>1.897303829</v>
      </c>
    </row>
    <row r="57">
      <c r="A57" s="70"/>
      <c r="B57" s="70"/>
    </row>
    <row r="58">
      <c r="A58" s="23" t="s">
        <v>203</v>
      </c>
      <c r="B58" s="3" t="s">
        <v>2</v>
      </c>
      <c r="C58" s="4" t="s">
        <v>3</v>
      </c>
      <c r="D58" s="4" t="s">
        <v>4</v>
      </c>
      <c r="E58" s="4" t="s">
        <v>5</v>
      </c>
      <c r="F58" s="4" t="s">
        <v>6</v>
      </c>
      <c r="G58" s="4" t="s">
        <v>7</v>
      </c>
      <c r="H58" s="4" t="s">
        <v>8</v>
      </c>
      <c r="I58" s="4" t="s">
        <v>9</v>
      </c>
      <c r="J58" s="4" t="s">
        <v>10</v>
      </c>
      <c r="K58" s="4" t="s">
        <v>11</v>
      </c>
      <c r="L58" s="4" t="s">
        <v>12</v>
      </c>
      <c r="M58" s="4" t="s">
        <v>13</v>
      </c>
      <c r="N58" s="4" t="s">
        <v>14</v>
      </c>
      <c r="O58" s="4" t="s">
        <v>15</v>
      </c>
      <c r="P58" s="4" t="s">
        <v>16</v>
      </c>
      <c r="Q58" s="4" t="s">
        <v>17</v>
      </c>
      <c r="R58" s="5" t="s">
        <v>18</v>
      </c>
      <c r="S58" s="6"/>
    </row>
    <row r="59">
      <c r="A59" s="24"/>
      <c r="B59" s="7" t="s">
        <v>19</v>
      </c>
      <c r="C59" s="4">
        <v>11419.0</v>
      </c>
      <c r="D59" s="4">
        <v>13104.0</v>
      </c>
      <c r="E59" s="4">
        <v>757.0</v>
      </c>
      <c r="F59" s="4">
        <v>2500.0</v>
      </c>
      <c r="G59" s="4">
        <v>1272.0</v>
      </c>
      <c r="H59" s="4">
        <v>40687.0</v>
      </c>
      <c r="I59" s="4">
        <v>38403.0</v>
      </c>
      <c r="J59" s="4">
        <v>483.0</v>
      </c>
      <c r="K59" s="4">
        <v>1927.0</v>
      </c>
      <c r="L59" s="4">
        <v>6244.0</v>
      </c>
      <c r="M59" s="4">
        <v>4556.0</v>
      </c>
      <c r="N59" s="4">
        <v>962.0</v>
      </c>
      <c r="O59" s="4">
        <v>1978.0</v>
      </c>
      <c r="P59" s="4">
        <v>2989.0</v>
      </c>
      <c r="Q59" s="8">
        <f t="shared" ref="Q59:Q61" si="17">SUM(C59:P59)</f>
        <v>127281</v>
      </c>
      <c r="R59" s="4" t="s">
        <v>20</v>
      </c>
      <c r="S59" s="4" t="s">
        <v>21</v>
      </c>
    </row>
    <row r="60">
      <c r="A60" s="24"/>
      <c r="B60" s="7" t="s">
        <v>22</v>
      </c>
      <c r="C60" s="10">
        <f>C59/Q59</f>
        <v>0.08971488282</v>
      </c>
      <c r="D60" s="10">
        <f>D59/Q59</f>
        <v>0.102953308</v>
      </c>
      <c r="E60" s="10">
        <f>E59/Q59</f>
        <v>0.005947470557</v>
      </c>
      <c r="F60" s="10">
        <f>F59/Q59</f>
        <v>0.01964158044</v>
      </c>
      <c r="G60" s="10">
        <f>G59/Q59</f>
        <v>0.009993636128</v>
      </c>
      <c r="H60" s="9">
        <f>H59/Q59</f>
        <v>0.3196627933</v>
      </c>
      <c r="I60" s="11">
        <f>I59/Q59</f>
        <v>0.3017182455</v>
      </c>
      <c r="J60" s="10">
        <f>J59/Q59</f>
        <v>0.003794753341</v>
      </c>
      <c r="K60" s="10">
        <f>K59/Q59</f>
        <v>0.0151397302</v>
      </c>
      <c r="L60" s="10">
        <f>L59/Q59</f>
        <v>0.04905681131</v>
      </c>
      <c r="M60" s="10">
        <f>M59/Q59</f>
        <v>0.03579481619</v>
      </c>
      <c r="N60" s="10">
        <f>N59/Q59</f>
        <v>0.007558080153</v>
      </c>
      <c r="O60" s="10">
        <f>O59/Q59</f>
        <v>0.01554041844</v>
      </c>
      <c r="P60" s="10">
        <f>P59/Q59</f>
        <v>0.02348347357</v>
      </c>
      <c r="Q60" s="10">
        <f t="shared" si="17"/>
        <v>1</v>
      </c>
      <c r="R60" s="7" t="s">
        <v>23</v>
      </c>
      <c r="S60" s="8">
        <f>C63*C63</f>
        <v>21.20335547</v>
      </c>
    </row>
    <row r="61">
      <c r="A61" s="24"/>
      <c r="B61" s="7" t="s">
        <v>24</v>
      </c>
      <c r="C61" s="10">
        <f t="shared" ref="C61:P61" si="18">C60*C60</f>
        <v>0.008048760199</v>
      </c>
      <c r="D61" s="10">
        <f t="shared" si="18"/>
        <v>0.01059938364</v>
      </c>
      <c r="E61" s="10">
        <f t="shared" si="18"/>
        <v>0.00003537240603</v>
      </c>
      <c r="F61" s="10">
        <f t="shared" si="18"/>
        <v>0.0003857916822</v>
      </c>
      <c r="G61" s="10">
        <f t="shared" si="18"/>
        <v>0.00009987276306</v>
      </c>
      <c r="H61" s="10">
        <f t="shared" si="18"/>
        <v>0.1021843015</v>
      </c>
      <c r="I61" s="10">
        <f t="shared" si="18"/>
        <v>0.09103389964</v>
      </c>
      <c r="J61" s="10">
        <f t="shared" si="18"/>
        <v>0.00001440015292</v>
      </c>
      <c r="K61" s="10">
        <f t="shared" si="18"/>
        <v>0.0002292114306</v>
      </c>
      <c r="L61" s="10">
        <f t="shared" si="18"/>
        <v>0.002406570736</v>
      </c>
      <c r="M61" s="10">
        <f t="shared" si="18"/>
        <v>0.001281268866</v>
      </c>
      <c r="N61" s="10">
        <f t="shared" si="18"/>
        <v>0.0000571245756</v>
      </c>
      <c r="O61" s="10">
        <f t="shared" si="18"/>
        <v>0.0002415046054</v>
      </c>
      <c r="P61" s="10">
        <f t="shared" si="18"/>
        <v>0.0005514735311</v>
      </c>
      <c r="Q61" s="10">
        <f t="shared" si="17"/>
        <v>0.2171689357</v>
      </c>
      <c r="R61" s="12" t="s">
        <v>25</v>
      </c>
      <c r="S61" s="13">
        <f>Q61-H61</f>
        <v>0.1149846342</v>
      </c>
    </row>
    <row r="62">
      <c r="A62" s="24"/>
      <c r="B62" s="7" t="s">
        <v>26</v>
      </c>
      <c r="C62" s="10">
        <f>SUM(C61:P61)</f>
        <v>0.2171689357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5" t="s">
        <v>27</v>
      </c>
      <c r="S62" s="8">
        <f>S60*S61</f>
        <v>2.438060072</v>
      </c>
    </row>
    <row r="63">
      <c r="A63" s="25"/>
      <c r="B63" s="16" t="s">
        <v>28</v>
      </c>
      <c r="C63" s="17">
        <f>1/C62</f>
        <v>4.604710139</v>
      </c>
      <c r="D63" s="18" t="s">
        <v>29</v>
      </c>
      <c r="E63" s="17">
        <f>S63</f>
        <v>3.438060072</v>
      </c>
      <c r="F63" s="18" t="s">
        <v>30</v>
      </c>
      <c r="G63" s="19">
        <f>1-Q61</f>
        <v>0.7828310643</v>
      </c>
      <c r="H63" s="18" t="s">
        <v>31</v>
      </c>
      <c r="I63" s="20">
        <f>H60-I60</f>
        <v>0.01794454789</v>
      </c>
      <c r="J63" s="14"/>
      <c r="K63" s="14"/>
      <c r="L63" s="14"/>
      <c r="M63" s="14"/>
      <c r="N63" s="14"/>
      <c r="O63" s="14"/>
      <c r="P63" s="14"/>
      <c r="Q63" s="14"/>
      <c r="R63" s="7" t="s">
        <v>29</v>
      </c>
      <c r="S63" s="8">
        <f>S62+1</f>
        <v>3.438060072</v>
      </c>
    </row>
    <row r="64">
      <c r="A64" s="70"/>
      <c r="B64" s="70"/>
    </row>
    <row r="65">
      <c r="A65" s="23" t="s">
        <v>204</v>
      </c>
      <c r="B65" s="3" t="s">
        <v>2</v>
      </c>
      <c r="C65" s="4" t="s">
        <v>3</v>
      </c>
      <c r="D65" s="4" t="s">
        <v>4</v>
      </c>
      <c r="E65" s="4" t="s">
        <v>5</v>
      </c>
      <c r="F65" s="4" t="s">
        <v>6</v>
      </c>
      <c r="G65" s="4" t="s">
        <v>7</v>
      </c>
      <c r="H65" s="4" t="s">
        <v>8</v>
      </c>
      <c r="I65" s="4" t="s">
        <v>9</v>
      </c>
      <c r="J65" s="4" t="s">
        <v>10</v>
      </c>
      <c r="K65" s="4" t="s">
        <v>11</v>
      </c>
      <c r="L65" s="4" t="s">
        <v>12</v>
      </c>
      <c r="M65" s="4" t="s">
        <v>13</v>
      </c>
      <c r="N65" s="4" t="s">
        <v>14</v>
      </c>
      <c r="O65" s="4" t="s">
        <v>15</v>
      </c>
      <c r="P65" s="4" t="s">
        <v>16</v>
      </c>
      <c r="Q65" s="4" t="s">
        <v>17</v>
      </c>
      <c r="R65" s="5" t="s">
        <v>18</v>
      </c>
      <c r="S65" s="6"/>
    </row>
    <row r="66">
      <c r="A66" s="24"/>
      <c r="B66" s="7" t="s">
        <v>19</v>
      </c>
      <c r="C66" s="4">
        <v>19779.0</v>
      </c>
      <c r="D66" s="4">
        <v>9821.0</v>
      </c>
      <c r="E66" s="4">
        <v>526.0</v>
      </c>
      <c r="F66" s="4">
        <v>1475.0</v>
      </c>
      <c r="G66" s="4">
        <v>555.0</v>
      </c>
      <c r="H66" s="4">
        <v>80114.0</v>
      </c>
      <c r="I66" s="4">
        <v>20614.0</v>
      </c>
      <c r="J66" s="4">
        <v>263.0</v>
      </c>
      <c r="K66" s="4">
        <v>914.0</v>
      </c>
      <c r="L66" s="4">
        <v>2005.0</v>
      </c>
      <c r="M66" s="4">
        <v>16393.0</v>
      </c>
      <c r="N66" s="4">
        <v>430.0</v>
      </c>
      <c r="O66" s="4">
        <v>689.0</v>
      </c>
      <c r="P66" s="4">
        <v>0.0</v>
      </c>
      <c r="Q66" s="8">
        <f t="shared" ref="Q66:Q68" si="19">SUM(C66:P66)</f>
        <v>153578</v>
      </c>
      <c r="R66" s="4" t="s">
        <v>20</v>
      </c>
      <c r="S66" s="4" t="s">
        <v>21</v>
      </c>
    </row>
    <row r="67">
      <c r="A67" s="24"/>
      <c r="B67" s="7" t="s">
        <v>22</v>
      </c>
      <c r="C67" s="10">
        <f>C66/Q66</f>
        <v>0.1287879774</v>
      </c>
      <c r="D67" s="10">
        <f>D66/Q66</f>
        <v>0.0639479613</v>
      </c>
      <c r="E67" s="10">
        <f>E66/Q66</f>
        <v>0.003424969722</v>
      </c>
      <c r="F67" s="10">
        <f>F66/Q66</f>
        <v>0.009604240191</v>
      </c>
      <c r="G67" s="10">
        <f>G66/Q66</f>
        <v>0.003613798851</v>
      </c>
      <c r="H67" s="9">
        <f>H66/Q66</f>
        <v>0.5216502364</v>
      </c>
      <c r="I67" s="11">
        <f>I66/Q66</f>
        <v>0.1342249541</v>
      </c>
      <c r="J67" s="10">
        <f>J66/Q66</f>
        <v>0.001712484861</v>
      </c>
      <c r="K67" s="10">
        <f>K66/Q66</f>
        <v>0.005951373244</v>
      </c>
      <c r="L67" s="10">
        <f>L66/Q66</f>
        <v>0.01305525531</v>
      </c>
      <c r="M67" s="10">
        <f>M66/Q66</f>
        <v>0.1067405488</v>
      </c>
      <c r="N67" s="10">
        <f>N66/Q66</f>
        <v>0.002799880191</v>
      </c>
      <c r="O67" s="10">
        <f>O66/Q66</f>
        <v>0.004486319655</v>
      </c>
      <c r="P67" s="10">
        <f>P66/Q66</f>
        <v>0</v>
      </c>
      <c r="Q67" s="10">
        <f t="shared" si="19"/>
        <v>1</v>
      </c>
      <c r="R67" s="7" t="s">
        <v>23</v>
      </c>
      <c r="S67" s="8">
        <f>C70*C70</f>
        <v>9.611329961</v>
      </c>
    </row>
    <row r="68">
      <c r="A68" s="24"/>
      <c r="B68" s="7" t="s">
        <v>24</v>
      </c>
      <c r="C68" s="10">
        <f t="shared" ref="C68:P68" si="20">C67*C67</f>
        <v>0.01658634313</v>
      </c>
      <c r="D68" s="10">
        <f t="shared" si="20"/>
        <v>0.004089341754</v>
      </c>
      <c r="E68" s="10">
        <f t="shared" si="20"/>
        <v>0.0000117304176</v>
      </c>
      <c r="F68" s="10">
        <f t="shared" si="20"/>
        <v>0.00009224142964</v>
      </c>
      <c r="G68" s="10">
        <f t="shared" si="20"/>
        <v>0.00001305954214</v>
      </c>
      <c r="H68" s="10">
        <f t="shared" si="20"/>
        <v>0.2721189691</v>
      </c>
      <c r="I68" s="10">
        <f t="shared" si="20"/>
        <v>0.0180163383</v>
      </c>
      <c r="J68" s="10">
        <f t="shared" si="20"/>
        <v>0.0000029326044</v>
      </c>
      <c r="K68" s="10">
        <f t="shared" si="20"/>
        <v>0.00003541884348</v>
      </c>
      <c r="L68" s="10">
        <f t="shared" si="20"/>
        <v>0.0001704396912</v>
      </c>
      <c r="M68" s="10">
        <f t="shared" si="20"/>
        <v>0.01139354475</v>
      </c>
      <c r="N68" s="10">
        <f t="shared" si="20"/>
        <v>0.000007839329085</v>
      </c>
      <c r="O68" s="10">
        <f t="shared" si="20"/>
        <v>0.00002012706405</v>
      </c>
      <c r="P68" s="10">
        <f t="shared" si="20"/>
        <v>0</v>
      </c>
      <c r="Q68" s="10">
        <f t="shared" si="19"/>
        <v>0.322558326</v>
      </c>
      <c r="R68" s="12" t="s">
        <v>25</v>
      </c>
      <c r="S68" s="13">
        <f>Q68-H68</f>
        <v>0.05043935686</v>
      </c>
    </row>
    <row r="69">
      <c r="A69" s="24"/>
      <c r="B69" s="7" t="s">
        <v>26</v>
      </c>
      <c r="C69" s="10">
        <f>SUM(C68:P68)</f>
        <v>0.322558326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5" t="s">
        <v>27</v>
      </c>
      <c r="S69" s="8">
        <f>S67*S68</f>
        <v>0.4847893018</v>
      </c>
    </row>
    <row r="70">
      <c r="A70" s="25"/>
      <c r="B70" s="16" t="s">
        <v>28</v>
      </c>
      <c r="C70" s="17">
        <f>1/C69</f>
        <v>3.100214502</v>
      </c>
      <c r="D70" s="18" t="s">
        <v>29</v>
      </c>
      <c r="E70" s="17">
        <f>S70</f>
        <v>1.484789302</v>
      </c>
      <c r="F70" s="18" t="s">
        <v>30</v>
      </c>
      <c r="G70" s="19">
        <f>1-Q68</f>
        <v>0.677441674</v>
      </c>
      <c r="H70" s="18" t="s">
        <v>31</v>
      </c>
      <c r="I70" s="20">
        <f>H67-I67</f>
        <v>0.3874252823</v>
      </c>
      <c r="J70" s="14"/>
      <c r="K70" s="14"/>
      <c r="L70" s="14"/>
      <c r="M70" s="14"/>
      <c r="N70" s="14"/>
      <c r="O70" s="14"/>
      <c r="P70" s="14"/>
      <c r="Q70" s="14"/>
      <c r="R70" s="7" t="s">
        <v>29</v>
      </c>
      <c r="S70" s="8">
        <f>S69+1</f>
        <v>1.484789302</v>
      </c>
    </row>
    <row r="71">
      <c r="A71" s="70"/>
      <c r="B71" s="70"/>
    </row>
    <row r="72">
      <c r="A72" s="23" t="s">
        <v>205</v>
      </c>
      <c r="B72" s="3" t="s">
        <v>2</v>
      </c>
      <c r="C72" s="4" t="s">
        <v>3</v>
      </c>
      <c r="D72" s="4" t="s">
        <v>4</v>
      </c>
      <c r="E72" s="4" t="s">
        <v>5</v>
      </c>
      <c r="F72" s="4" t="s">
        <v>6</v>
      </c>
      <c r="G72" s="4" t="s">
        <v>7</v>
      </c>
      <c r="H72" s="4" t="s">
        <v>8</v>
      </c>
      <c r="I72" s="4" t="s">
        <v>9</v>
      </c>
      <c r="J72" s="4" t="s">
        <v>10</v>
      </c>
      <c r="K72" s="4" t="s">
        <v>11</v>
      </c>
      <c r="L72" s="4" t="s">
        <v>12</v>
      </c>
      <c r="M72" s="4" t="s">
        <v>13</v>
      </c>
      <c r="N72" s="4" t="s">
        <v>14</v>
      </c>
      <c r="O72" s="4" t="s">
        <v>15</v>
      </c>
      <c r="P72" s="4" t="s">
        <v>16</v>
      </c>
      <c r="Q72" s="4" t="s">
        <v>17</v>
      </c>
      <c r="R72" s="5" t="s">
        <v>18</v>
      </c>
      <c r="S72" s="6"/>
    </row>
    <row r="73">
      <c r="A73" s="24"/>
      <c r="B73" s="7" t="s">
        <v>19</v>
      </c>
      <c r="C73" s="4">
        <v>15634.0</v>
      </c>
      <c r="D73" s="4">
        <v>14330.0</v>
      </c>
      <c r="E73" s="4">
        <v>867.0</v>
      </c>
      <c r="F73" s="4">
        <v>2631.0</v>
      </c>
      <c r="G73" s="4">
        <v>1296.0</v>
      </c>
      <c r="H73" s="4">
        <v>46893.0</v>
      </c>
      <c r="I73" s="4">
        <v>39739.0</v>
      </c>
      <c r="J73" s="4">
        <v>692.0</v>
      </c>
      <c r="K73" s="4">
        <v>3752.0</v>
      </c>
      <c r="L73" s="4">
        <v>6665.0</v>
      </c>
      <c r="M73" s="4">
        <v>5363.0</v>
      </c>
      <c r="N73" s="4">
        <v>751.0</v>
      </c>
      <c r="O73" s="4">
        <v>2493.0</v>
      </c>
      <c r="P73" s="4">
        <v>0.0</v>
      </c>
      <c r="Q73" s="8">
        <f t="shared" ref="Q73:Q75" si="21">SUM(C73:P73)</f>
        <v>141106</v>
      </c>
      <c r="R73" s="4" t="s">
        <v>20</v>
      </c>
      <c r="S73" s="4" t="s">
        <v>21</v>
      </c>
    </row>
    <row r="74">
      <c r="A74" s="24"/>
      <c r="B74" s="7" t="s">
        <v>22</v>
      </c>
      <c r="C74" s="10">
        <f>C73/Q73</f>
        <v>0.1107961391</v>
      </c>
      <c r="D74" s="10">
        <f>D73/Q73</f>
        <v>0.1015548595</v>
      </c>
      <c r="E74" s="10">
        <f>E73/Q73</f>
        <v>0.006144317038</v>
      </c>
      <c r="F74" s="10">
        <f>F73/Q73</f>
        <v>0.01864555724</v>
      </c>
      <c r="G74" s="10">
        <f>G73/Q73</f>
        <v>0.009184584638</v>
      </c>
      <c r="H74" s="9">
        <f>H73/Q73</f>
        <v>0.3323246354</v>
      </c>
      <c r="I74" s="11">
        <f>I73/Q73</f>
        <v>0.2816251612</v>
      </c>
      <c r="J74" s="10">
        <f>J73/Q73</f>
        <v>0.004904114637</v>
      </c>
      <c r="K74" s="10">
        <f>K73/Q73</f>
        <v>0.02658993948</v>
      </c>
      <c r="L74" s="10">
        <f>L73/Q73</f>
        <v>0.0472339943</v>
      </c>
      <c r="M74" s="10">
        <f>M73/Q73</f>
        <v>0.03800688844</v>
      </c>
      <c r="N74" s="10">
        <f>N73/Q73</f>
        <v>0.005322240018</v>
      </c>
      <c r="O74" s="10">
        <f>O73/Q73</f>
        <v>0.01766756906</v>
      </c>
      <c r="P74" s="10">
        <f>P73/Q73</f>
        <v>0</v>
      </c>
      <c r="Q74" s="10">
        <f t="shared" si="21"/>
        <v>1</v>
      </c>
      <c r="R74" s="7" t="s">
        <v>23</v>
      </c>
      <c r="S74" s="8">
        <f>C77*C77</f>
        <v>21.12749835</v>
      </c>
    </row>
    <row r="75">
      <c r="A75" s="24"/>
      <c r="B75" s="7" t="s">
        <v>24</v>
      </c>
      <c r="C75" s="10">
        <f t="shared" ref="C75:P75" si="22">C74*C74</f>
        <v>0.01227578443</v>
      </c>
      <c r="D75" s="10">
        <f t="shared" si="22"/>
        <v>0.01031338948</v>
      </c>
      <c r="E75" s="10">
        <f t="shared" si="22"/>
        <v>0.00003775263187</v>
      </c>
      <c r="F75" s="10">
        <f t="shared" si="22"/>
        <v>0.0003476568048</v>
      </c>
      <c r="G75" s="10">
        <f t="shared" si="22"/>
        <v>0.00008435659498</v>
      </c>
      <c r="H75" s="10">
        <f t="shared" si="22"/>
        <v>0.1104396633</v>
      </c>
      <c r="I75" s="10">
        <f t="shared" si="22"/>
        <v>0.07931273144</v>
      </c>
      <c r="J75" s="10">
        <f t="shared" si="22"/>
        <v>0.00002405034038</v>
      </c>
      <c r="K75" s="10">
        <f t="shared" si="22"/>
        <v>0.0007070248815</v>
      </c>
      <c r="L75" s="10">
        <f t="shared" si="22"/>
        <v>0.002231050218</v>
      </c>
      <c r="M75" s="10">
        <f t="shared" si="22"/>
        <v>0.001444523569</v>
      </c>
      <c r="N75" s="10">
        <f t="shared" si="22"/>
        <v>0.00002832623881</v>
      </c>
      <c r="O75" s="10">
        <f t="shared" si="22"/>
        <v>0.0003121429965</v>
      </c>
      <c r="P75" s="10">
        <f t="shared" si="22"/>
        <v>0</v>
      </c>
      <c r="Q75" s="10">
        <f t="shared" si="21"/>
        <v>0.2175584529</v>
      </c>
      <c r="R75" s="12" t="s">
        <v>25</v>
      </c>
      <c r="S75" s="13">
        <f>Q75-H75</f>
        <v>0.1071187896</v>
      </c>
    </row>
    <row r="76">
      <c r="A76" s="24"/>
      <c r="B76" s="7" t="s">
        <v>26</v>
      </c>
      <c r="C76" s="10">
        <f>SUM(C75:P75)</f>
        <v>0.2175584529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5" t="s">
        <v>27</v>
      </c>
      <c r="S76" s="8">
        <f>S74*S75</f>
        <v>2.263152051</v>
      </c>
    </row>
    <row r="77">
      <c r="A77" s="25"/>
      <c r="B77" s="16" t="s">
        <v>28</v>
      </c>
      <c r="C77" s="17">
        <f>1/C76</f>
        <v>4.596465854</v>
      </c>
      <c r="D77" s="18" t="s">
        <v>29</v>
      </c>
      <c r="E77" s="17">
        <f>S77</f>
        <v>3.263152051</v>
      </c>
      <c r="F77" s="18" t="s">
        <v>30</v>
      </c>
      <c r="G77" s="19">
        <f>1-Q75</f>
        <v>0.7824415471</v>
      </c>
      <c r="H77" s="18" t="s">
        <v>31</v>
      </c>
      <c r="I77" s="20">
        <f>H74-I74</f>
        <v>0.05069947415</v>
      </c>
      <c r="J77" s="14"/>
      <c r="K77" s="14"/>
      <c r="L77" s="14"/>
      <c r="M77" s="14"/>
      <c r="N77" s="14"/>
      <c r="O77" s="14"/>
      <c r="P77" s="14"/>
      <c r="Q77" s="14"/>
      <c r="R77" s="7" t="s">
        <v>29</v>
      </c>
      <c r="S77" s="8">
        <f>S76+1</f>
        <v>3.263152051</v>
      </c>
    </row>
    <row r="78">
      <c r="A78" s="70"/>
      <c r="B78" s="70"/>
    </row>
    <row r="79">
      <c r="A79" s="23" t="s">
        <v>206</v>
      </c>
      <c r="B79" s="3" t="s">
        <v>2</v>
      </c>
      <c r="C79" s="4" t="s">
        <v>3</v>
      </c>
      <c r="D79" s="4" t="s">
        <v>4</v>
      </c>
      <c r="E79" s="4" t="s">
        <v>5</v>
      </c>
      <c r="F79" s="4" t="s">
        <v>6</v>
      </c>
      <c r="G79" s="4" t="s">
        <v>7</v>
      </c>
      <c r="H79" s="4" t="s">
        <v>8</v>
      </c>
      <c r="I79" s="4" t="s">
        <v>9</v>
      </c>
      <c r="J79" s="4" t="s">
        <v>10</v>
      </c>
      <c r="K79" s="4" t="s">
        <v>11</v>
      </c>
      <c r="L79" s="4" t="s">
        <v>12</v>
      </c>
      <c r="M79" s="4" t="s">
        <v>13</v>
      </c>
      <c r="N79" s="4" t="s">
        <v>14</v>
      </c>
      <c r="O79" s="4" t="s">
        <v>15</v>
      </c>
      <c r="P79" s="4" t="s">
        <v>16</v>
      </c>
      <c r="Q79" s="4" t="s">
        <v>17</v>
      </c>
      <c r="R79" s="5" t="s">
        <v>18</v>
      </c>
      <c r="S79" s="6"/>
    </row>
    <row r="80">
      <c r="A80" s="24"/>
      <c r="B80" s="7" t="s">
        <v>19</v>
      </c>
      <c r="C80" s="4">
        <v>13272.0</v>
      </c>
      <c r="D80" s="4">
        <v>7911.0</v>
      </c>
      <c r="E80" s="4">
        <v>1338.0</v>
      </c>
      <c r="F80" s="4">
        <v>2357.0</v>
      </c>
      <c r="G80" s="4">
        <v>3029.0</v>
      </c>
      <c r="H80" s="4">
        <v>60769.0</v>
      </c>
      <c r="I80" s="4">
        <v>36882.0</v>
      </c>
      <c r="J80" s="4">
        <v>434.0</v>
      </c>
      <c r="K80" s="4">
        <v>3421.0</v>
      </c>
      <c r="L80" s="4">
        <v>2944.0</v>
      </c>
      <c r="M80" s="4">
        <v>4277.0</v>
      </c>
      <c r="N80" s="4">
        <v>993.0</v>
      </c>
      <c r="O80" s="4">
        <v>946.0</v>
      </c>
      <c r="P80" s="4">
        <v>0.0</v>
      </c>
      <c r="Q80" s="8">
        <f t="shared" ref="Q80:Q82" si="23">SUM(C80:P80)</f>
        <v>138573</v>
      </c>
      <c r="R80" s="4" t="s">
        <v>20</v>
      </c>
      <c r="S80" s="4" t="s">
        <v>21</v>
      </c>
    </row>
    <row r="81">
      <c r="A81" s="24"/>
      <c r="B81" s="7" t="s">
        <v>22</v>
      </c>
      <c r="C81" s="10">
        <f>C80/Q80</f>
        <v>0.09577623347</v>
      </c>
      <c r="D81" s="10">
        <f>D80/Q80</f>
        <v>0.05708904332</v>
      </c>
      <c r="E81" s="10">
        <f>E80/Q80</f>
        <v>0.009655560607</v>
      </c>
      <c r="F81" s="10">
        <f>F80/Q80</f>
        <v>0.01700908546</v>
      </c>
      <c r="G81" s="10">
        <f>G80/Q80</f>
        <v>0.02185851501</v>
      </c>
      <c r="H81" s="9">
        <f>H80/Q80</f>
        <v>0.4385342022</v>
      </c>
      <c r="I81" s="11">
        <f>I80/Q80</f>
        <v>0.2661557446</v>
      </c>
      <c r="J81" s="10">
        <f>J80/Q80</f>
        <v>0.003131923246</v>
      </c>
      <c r="K81" s="10">
        <f>K80/Q80</f>
        <v>0.02468734891</v>
      </c>
      <c r="L81" s="10">
        <f>L80/Q80</f>
        <v>0.0212451199</v>
      </c>
      <c r="M81" s="10">
        <f>M80/Q80</f>
        <v>0.03086459844</v>
      </c>
      <c r="N81" s="10">
        <f>N80/Q80</f>
        <v>0.007165898119</v>
      </c>
      <c r="O81" s="10">
        <f>O80/Q80</f>
        <v>0.006826726707</v>
      </c>
      <c r="P81" s="10">
        <f>P80/Q80</f>
        <v>0</v>
      </c>
      <c r="Q81" s="10">
        <f t="shared" si="23"/>
        <v>1</v>
      </c>
      <c r="R81" s="7" t="s">
        <v>23</v>
      </c>
      <c r="S81" s="8">
        <f>C84*C84</f>
        <v>12.88686185</v>
      </c>
    </row>
    <row r="82">
      <c r="A82" s="24"/>
      <c r="B82" s="7" t="s">
        <v>24</v>
      </c>
      <c r="C82" s="10">
        <f t="shared" ref="C82:P82" si="24">C81*C81</f>
        <v>0.009173086897</v>
      </c>
      <c r="D82" s="10">
        <f t="shared" si="24"/>
        <v>0.003259158867</v>
      </c>
      <c r="E82" s="10">
        <f t="shared" si="24"/>
        <v>0.00009322985064</v>
      </c>
      <c r="F82" s="10">
        <f t="shared" si="24"/>
        <v>0.0002893089883</v>
      </c>
      <c r="G82" s="10">
        <f t="shared" si="24"/>
        <v>0.0004777946783</v>
      </c>
      <c r="H82" s="10">
        <f t="shared" si="24"/>
        <v>0.1923122465</v>
      </c>
      <c r="I82" s="10">
        <f t="shared" si="24"/>
        <v>0.0708388804</v>
      </c>
      <c r="J82" s="10">
        <f t="shared" si="24"/>
        <v>0.00000980894322</v>
      </c>
      <c r="K82" s="10">
        <f t="shared" si="24"/>
        <v>0.000609465196</v>
      </c>
      <c r="L82" s="10">
        <f t="shared" si="24"/>
        <v>0.0004513551196</v>
      </c>
      <c r="M82" s="10">
        <f t="shared" si="24"/>
        <v>0.000952623437</v>
      </c>
      <c r="N82" s="10">
        <f t="shared" si="24"/>
        <v>0.00005135009585</v>
      </c>
      <c r="O82" s="10">
        <f t="shared" si="24"/>
        <v>0.00004660419754</v>
      </c>
      <c r="P82" s="10">
        <f t="shared" si="24"/>
        <v>0</v>
      </c>
      <c r="Q82" s="10">
        <f t="shared" si="23"/>
        <v>0.2785649132</v>
      </c>
      <c r="R82" s="12" t="s">
        <v>25</v>
      </c>
      <c r="S82" s="13">
        <f>Q82-H82</f>
        <v>0.08625266667</v>
      </c>
    </row>
    <row r="83">
      <c r="A83" s="24"/>
      <c r="B83" s="7" t="s">
        <v>26</v>
      </c>
      <c r="C83" s="10">
        <f>SUM(C82:P82)</f>
        <v>0.2785649132</v>
      </c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5" t="s">
        <v>27</v>
      </c>
      <c r="S83" s="8">
        <f>S81*S82</f>
        <v>1.111526199</v>
      </c>
    </row>
    <row r="84">
      <c r="A84" s="25"/>
      <c r="B84" s="16" t="s">
        <v>28</v>
      </c>
      <c r="C84" s="17">
        <f>1/C83</f>
        <v>3.589827551</v>
      </c>
      <c r="D84" s="18" t="s">
        <v>29</v>
      </c>
      <c r="E84" s="17">
        <f>S84</f>
        <v>2.111526199</v>
      </c>
      <c r="F84" s="18" t="s">
        <v>30</v>
      </c>
      <c r="G84" s="19">
        <f>1-Q82</f>
        <v>0.7214350868</v>
      </c>
      <c r="H84" s="18" t="s">
        <v>31</v>
      </c>
      <c r="I84" s="20">
        <f>H81-I81</f>
        <v>0.1723784576</v>
      </c>
      <c r="J84" s="14"/>
      <c r="K84" s="14"/>
      <c r="L84" s="14"/>
      <c r="M84" s="14"/>
      <c r="N84" s="14"/>
      <c r="O84" s="14"/>
      <c r="P84" s="14"/>
      <c r="Q84" s="14"/>
      <c r="R84" s="7" t="s">
        <v>29</v>
      </c>
      <c r="S84" s="8">
        <f>S83+1</f>
        <v>2.111526199</v>
      </c>
    </row>
    <row r="85">
      <c r="A85" s="70"/>
      <c r="B85" s="70"/>
    </row>
    <row r="86">
      <c r="A86" s="23" t="s">
        <v>207</v>
      </c>
      <c r="B86" s="3" t="s">
        <v>2</v>
      </c>
      <c r="C86" s="4" t="s">
        <v>3</v>
      </c>
      <c r="D86" s="4" t="s">
        <v>4</v>
      </c>
      <c r="E86" s="4" t="s">
        <v>5</v>
      </c>
      <c r="F86" s="4" t="s">
        <v>6</v>
      </c>
      <c r="G86" s="4" t="s">
        <v>7</v>
      </c>
      <c r="H86" s="4" t="s">
        <v>8</v>
      </c>
      <c r="I86" s="4" t="s">
        <v>9</v>
      </c>
      <c r="J86" s="4" t="s">
        <v>10</v>
      </c>
      <c r="K86" s="4" t="s">
        <v>11</v>
      </c>
      <c r="L86" s="4" t="s">
        <v>12</v>
      </c>
      <c r="M86" s="4" t="s">
        <v>13</v>
      </c>
      <c r="N86" s="4" t="s">
        <v>14</v>
      </c>
      <c r="O86" s="4" t="s">
        <v>15</v>
      </c>
      <c r="P86" s="4" t="s">
        <v>16</v>
      </c>
      <c r="Q86" s="4" t="s">
        <v>17</v>
      </c>
      <c r="R86" s="5" t="s">
        <v>18</v>
      </c>
      <c r="S86" s="6"/>
    </row>
    <row r="87">
      <c r="A87" s="24"/>
      <c r="B87" s="7" t="s">
        <v>19</v>
      </c>
      <c r="C87" s="4">
        <v>14855.0</v>
      </c>
      <c r="D87" s="4">
        <v>10775.0</v>
      </c>
      <c r="E87" s="4">
        <v>633.0</v>
      </c>
      <c r="F87" s="4">
        <v>1728.0</v>
      </c>
      <c r="G87" s="4">
        <v>784.0</v>
      </c>
      <c r="H87" s="4">
        <v>48207.0</v>
      </c>
      <c r="I87" s="4">
        <v>25472.0</v>
      </c>
      <c r="J87" s="4">
        <v>522.0</v>
      </c>
      <c r="K87" s="4">
        <v>1568.0</v>
      </c>
      <c r="L87" s="4">
        <v>3026.0</v>
      </c>
      <c r="M87" s="4">
        <v>9792.0</v>
      </c>
      <c r="N87" s="4">
        <v>648.0</v>
      </c>
      <c r="O87" s="4">
        <v>839.0</v>
      </c>
      <c r="P87" s="4">
        <v>0.0</v>
      </c>
      <c r="Q87" s="8">
        <f t="shared" ref="Q87:Q89" si="25">SUM(C87:P87)</f>
        <v>118849</v>
      </c>
      <c r="R87" s="4" t="s">
        <v>20</v>
      </c>
      <c r="S87" s="4" t="s">
        <v>21</v>
      </c>
    </row>
    <row r="88">
      <c r="A88" s="24"/>
      <c r="B88" s="7" t="s">
        <v>22</v>
      </c>
      <c r="C88" s="10">
        <f>C87/Q87</f>
        <v>0.1249905342</v>
      </c>
      <c r="D88" s="10">
        <f>D87/Q87</f>
        <v>0.09066125924</v>
      </c>
      <c r="E88" s="10">
        <f>E87/Q87</f>
        <v>0.005326086042</v>
      </c>
      <c r="F88" s="10">
        <f>F87/Q87</f>
        <v>0.01453945763</v>
      </c>
      <c r="G88" s="10">
        <f>G87/Q87</f>
        <v>0.006596605777</v>
      </c>
      <c r="H88" s="9">
        <f>H87/Q87</f>
        <v>0.4056155289</v>
      </c>
      <c r="I88" s="11">
        <f>I87/Q87</f>
        <v>0.2143223755</v>
      </c>
      <c r="J88" s="10">
        <f>J87/Q87</f>
        <v>0.004392127826</v>
      </c>
      <c r="K88" s="10">
        <f>K87/Q87</f>
        <v>0.01319321155</v>
      </c>
      <c r="L88" s="10">
        <f>L87/Q87</f>
        <v>0.02546087893</v>
      </c>
      <c r="M88" s="10">
        <f>M87/Q87</f>
        <v>0.08239025991</v>
      </c>
      <c r="N88" s="10">
        <f>N87/Q87</f>
        <v>0.005452296612</v>
      </c>
      <c r="O88" s="10">
        <f>O87/Q87</f>
        <v>0.007059377866</v>
      </c>
      <c r="P88" s="10">
        <f>P87/Q87</f>
        <v>0</v>
      </c>
      <c r="Q88" s="10">
        <f t="shared" si="25"/>
        <v>1</v>
      </c>
      <c r="R88" s="7" t="s">
        <v>23</v>
      </c>
      <c r="S88" s="8">
        <f>C91*C91</f>
        <v>17.03410034</v>
      </c>
    </row>
    <row r="89">
      <c r="A89" s="24"/>
      <c r="B89" s="7" t="s">
        <v>24</v>
      </c>
      <c r="C89" s="10">
        <f t="shared" ref="C89:P89" si="26">C88*C88</f>
        <v>0.01562263364</v>
      </c>
      <c r="D89" s="10">
        <f t="shared" si="26"/>
        <v>0.008219463928</v>
      </c>
      <c r="E89" s="10">
        <f t="shared" si="26"/>
        <v>0.00002836719253</v>
      </c>
      <c r="F89" s="10">
        <f t="shared" si="26"/>
        <v>0.0002113958282</v>
      </c>
      <c r="G89" s="10">
        <f t="shared" si="26"/>
        <v>0.00004351520778</v>
      </c>
      <c r="H89" s="10">
        <f t="shared" si="26"/>
        <v>0.1645239573</v>
      </c>
      <c r="I89" s="10">
        <f t="shared" si="26"/>
        <v>0.04593408062</v>
      </c>
      <c r="J89" s="10">
        <f t="shared" si="26"/>
        <v>0.00001929078684</v>
      </c>
      <c r="K89" s="10">
        <f t="shared" si="26"/>
        <v>0.0001740608311</v>
      </c>
      <c r="L89" s="10">
        <f t="shared" si="26"/>
        <v>0.0006482563559</v>
      </c>
      <c r="M89" s="10">
        <f t="shared" si="26"/>
        <v>0.006788154928</v>
      </c>
      <c r="N89" s="10">
        <f t="shared" si="26"/>
        <v>0.00002972753834</v>
      </c>
      <c r="O89" s="10">
        <f t="shared" si="26"/>
        <v>0.00004983481586</v>
      </c>
      <c r="P89" s="10">
        <f t="shared" si="26"/>
        <v>0</v>
      </c>
      <c r="Q89" s="10">
        <f t="shared" si="25"/>
        <v>0.242292739</v>
      </c>
      <c r="R89" s="12" t="s">
        <v>25</v>
      </c>
      <c r="S89" s="13">
        <f>Q89-H89</f>
        <v>0.07776878167</v>
      </c>
    </row>
    <row r="90">
      <c r="A90" s="24"/>
      <c r="B90" s="7" t="s">
        <v>26</v>
      </c>
      <c r="C90" s="10">
        <f>SUM(C89:P89)</f>
        <v>0.242292739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5" t="s">
        <v>27</v>
      </c>
      <c r="S90" s="8">
        <f>S88*S89</f>
        <v>1.32472123</v>
      </c>
    </row>
    <row r="91">
      <c r="A91" s="25"/>
      <c r="B91" s="16" t="s">
        <v>28</v>
      </c>
      <c r="C91" s="17">
        <f>1/C90</f>
        <v>4.127238827</v>
      </c>
      <c r="D91" s="18" t="s">
        <v>29</v>
      </c>
      <c r="E91" s="17">
        <f>S91</f>
        <v>2.32472123</v>
      </c>
      <c r="F91" s="18" t="s">
        <v>30</v>
      </c>
      <c r="G91" s="19">
        <f>1-Q89</f>
        <v>0.757707261</v>
      </c>
      <c r="H91" s="18" t="s">
        <v>31</v>
      </c>
      <c r="I91" s="20">
        <f>H88-I88</f>
        <v>0.1912931535</v>
      </c>
      <c r="J91" s="14"/>
      <c r="K91" s="14"/>
      <c r="L91" s="14"/>
      <c r="M91" s="14"/>
      <c r="N91" s="14"/>
      <c r="O91" s="14"/>
      <c r="P91" s="14"/>
      <c r="Q91" s="14"/>
      <c r="R91" s="7" t="s">
        <v>29</v>
      </c>
      <c r="S91" s="8">
        <f>S90+1</f>
        <v>2.32472123</v>
      </c>
    </row>
    <row r="92">
      <c r="A92" s="70"/>
      <c r="B92" s="70"/>
    </row>
    <row r="93">
      <c r="A93" s="23" t="s">
        <v>208</v>
      </c>
      <c r="B93" s="3" t="s">
        <v>2</v>
      </c>
      <c r="C93" s="4" t="s">
        <v>3</v>
      </c>
      <c r="D93" s="4" t="s">
        <v>4</v>
      </c>
      <c r="E93" s="4" t="s">
        <v>5</v>
      </c>
      <c r="F93" s="4" t="s">
        <v>6</v>
      </c>
      <c r="G93" s="4" t="s">
        <v>7</v>
      </c>
      <c r="H93" s="4" t="s">
        <v>8</v>
      </c>
      <c r="I93" s="4" t="s">
        <v>9</v>
      </c>
      <c r="J93" s="4" t="s">
        <v>10</v>
      </c>
      <c r="K93" s="4" t="s">
        <v>11</v>
      </c>
      <c r="L93" s="4" t="s">
        <v>12</v>
      </c>
      <c r="M93" s="4" t="s">
        <v>13</v>
      </c>
      <c r="N93" s="4" t="s">
        <v>14</v>
      </c>
      <c r="O93" s="4" t="s">
        <v>15</v>
      </c>
      <c r="P93" s="4" t="s">
        <v>16</v>
      </c>
      <c r="Q93" s="4" t="s">
        <v>17</v>
      </c>
      <c r="R93" s="5" t="s">
        <v>18</v>
      </c>
      <c r="S93" s="6"/>
    </row>
    <row r="94">
      <c r="A94" s="24"/>
      <c r="B94" s="7" t="s">
        <v>19</v>
      </c>
      <c r="C94" s="4">
        <v>16287.0</v>
      </c>
      <c r="D94" s="4">
        <v>14072.0</v>
      </c>
      <c r="E94" s="4">
        <v>878.0</v>
      </c>
      <c r="F94" s="4">
        <v>3113.0</v>
      </c>
      <c r="G94" s="4">
        <v>1108.0</v>
      </c>
      <c r="H94" s="4">
        <v>56066.0</v>
      </c>
      <c r="I94" s="4">
        <v>30257.0</v>
      </c>
      <c r="J94" s="4">
        <v>589.0</v>
      </c>
      <c r="K94" s="4">
        <v>1801.0</v>
      </c>
      <c r="L94" s="4">
        <v>5534.0</v>
      </c>
      <c r="M94" s="4">
        <v>6754.0</v>
      </c>
      <c r="N94" s="4">
        <v>576.0</v>
      </c>
      <c r="O94" s="4">
        <v>1676.0</v>
      </c>
      <c r="P94" s="4">
        <v>1898.0</v>
      </c>
      <c r="Q94" s="8">
        <f t="shared" ref="Q94:Q96" si="27">SUM(C94:P94)</f>
        <v>140609</v>
      </c>
      <c r="R94" s="4" t="s">
        <v>20</v>
      </c>
      <c r="S94" s="4" t="s">
        <v>21</v>
      </c>
    </row>
    <row r="95">
      <c r="A95" s="24"/>
      <c r="B95" s="7" t="s">
        <v>22</v>
      </c>
      <c r="C95" s="10">
        <f>C94/Q94</f>
        <v>0.1158318458</v>
      </c>
      <c r="D95" s="10">
        <f>D94/Q94</f>
        <v>0.1000789423</v>
      </c>
      <c r="E95" s="10">
        <f>E94/Q94</f>
        <v>0.006244266014</v>
      </c>
      <c r="F95" s="10">
        <f>F94/Q94</f>
        <v>0.02213940786</v>
      </c>
      <c r="G95" s="10">
        <f>G94/Q94</f>
        <v>0.007880007681</v>
      </c>
      <c r="H95" s="9">
        <f>H94/Q94</f>
        <v>0.398736923</v>
      </c>
      <c r="I95" s="11">
        <f>I94/Q94</f>
        <v>0.2151853722</v>
      </c>
      <c r="J95" s="10">
        <f>J94/Q94</f>
        <v>0.004188921051</v>
      </c>
      <c r="K95" s="10">
        <f>K94/Q94</f>
        <v>0.01280856844</v>
      </c>
      <c r="L95" s="10">
        <f>L94/Q94</f>
        <v>0.03935736688</v>
      </c>
      <c r="M95" s="10">
        <f>M94/Q94</f>
        <v>0.04803390964</v>
      </c>
      <c r="N95" s="10">
        <f>N94/Q94</f>
        <v>0.004096466087</v>
      </c>
      <c r="O95" s="10">
        <f>O94/Q94</f>
        <v>0.01191957841</v>
      </c>
      <c r="P95" s="10">
        <f>P94/Q94</f>
        <v>0.01349842471</v>
      </c>
      <c r="Q95" s="10">
        <f t="shared" si="27"/>
        <v>1</v>
      </c>
      <c r="R95" s="7" t="s">
        <v>23</v>
      </c>
      <c r="S95" s="8">
        <f>C98*C98</f>
        <v>18.30993569</v>
      </c>
    </row>
    <row r="96">
      <c r="A96" s="24"/>
      <c r="B96" s="7" t="s">
        <v>24</v>
      </c>
      <c r="C96" s="10">
        <f t="shared" ref="C96:P96" si="28">C95*C95</f>
        <v>0.01341701649</v>
      </c>
      <c r="D96" s="10">
        <f t="shared" si="28"/>
        <v>0.01001579469</v>
      </c>
      <c r="E96" s="10">
        <f t="shared" si="28"/>
        <v>0.00003899085806</v>
      </c>
      <c r="F96" s="10">
        <f t="shared" si="28"/>
        <v>0.0004901533805</v>
      </c>
      <c r="G96" s="10">
        <f t="shared" si="28"/>
        <v>0.00006209452105</v>
      </c>
      <c r="H96" s="10">
        <f t="shared" si="28"/>
        <v>0.1589911337</v>
      </c>
      <c r="I96" s="10">
        <f t="shared" si="28"/>
        <v>0.04630474441</v>
      </c>
      <c r="J96" s="10">
        <f t="shared" si="28"/>
        <v>0.00001754705957</v>
      </c>
      <c r="K96" s="10">
        <f t="shared" si="28"/>
        <v>0.0001640594255</v>
      </c>
      <c r="L96" s="10">
        <f t="shared" si="28"/>
        <v>0.001549002328</v>
      </c>
      <c r="M96" s="10">
        <f t="shared" si="28"/>
        <v>0.002307256475</v>
      </c>
      <c r="N96" s="10">
        <f t="shared" si="28"/>
        <v>0.0000167810344</v>
      </c>
      <c r="O96" s="10">
        <f t="shared" si="28"/>
        <v>0.0001420763494</v>
      </c>
      <c r="P96" s="10">
        <f t="shared" si="28"/>
        <v>0.0001822074696</v>
      </c>
      <c r="Q96" s="10">
        <f t="shared" si="27"/>
        <v>0.2336988582</v>
      </c>
      <c r="R96" s="12" t="s">
        <v>25</v>
      </c>
      <c r="S96" s="13">
        <f>Q96-H96</f>
        <v>0.0747077245</v>
      </c>
    </row>
    <row r="97">
      <c r="A97" s="24"/>
      <c r="B97" s="7" t="s">
        <v>26</v>
      </c>
      <c r="C97" s="10">
        <f>SUM(C96:P96)</f>
        <v>0.2336988582</v>
      </c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5" t="s">
        <v>27</v>
      </c>
      <c r="S97" s="8">
        <f>S95*S96</f>
        <v>1.367893631</v>
      </c>
    </row>
    <row r="98">
      <c r="A98" s="25"/>
      <c r="B98" s="16" t="s">
        <v>28</v>
      </c>
      <c r="C98" s="17">
        <f>1/C97</f>
        <v>4.279011064</v>
      </c>
      <c r="D98" s="18" t="s">
        <v>29</v>
      </c>
      <c r="E98" s="17">
        <f>S98</f>
        <v>2.367893631</v>
      </c>
      <c r="F98" s="18" t="s">
        <v>30</v>
      </c>
      <c r="G98" s="19">
        <f>1-Q96</f>
        <v>0.7663011418</v>
      </c>
      <c r="H98" s="18" t="s">
        <v>31</v>
      </c>
      <c r="I98" s="20">
        <f>H95-I95</f>
        <v>0.1835515508</v>
      </c>
      <c r="J98" s="14"/>
      <c r="K98" s="14"/>
      <c r="L98" s="14"/>
      <c r="M98" s="14"/>
      <c r="N98" s="14"/>
      <c r="O98" s="14"/>
      <c r="P98" s="14"/>
      <c r="Q98" s="14"/>
      <c r="R98" s="7" t="s">
        <v>29</v>
      </c>
      <c r="S98" s="8">
        <f>S97+1</f>
        <v>2.367893631</v>
      </c>
    </row>
    <row r="99">
      <c r="A99" s="70"/>
      <c r="B99" s="70"/>
    </row>
    <row r="100">
      <c r="A100" s="23" t="s">
        <v>209</v>
      </c>
      <c r="B100" s="3" t="s">
        <v>2</v>
      </c>
      <c r="C100" s="4" t="s">
        <v>3</v>
      </c>
      <c r="D100" s="4" t="s">
        <v>4</v>
      </c>
      <c r="E100" s="4" t="s">
        <v>5</v>
      </c>
      <c r="F100" s="4" t="s">
        <v>6</v>
      </c>
      <c r="G100" s="4" t="s">
        <v>7</v>
      </c>
      <c r="H100" s="4" t="s">
        <v>8</v>
      </c>
      <c r="I100" s="4" t="s">
        <v>9</v>
      </c>
      <c r="J100" s="4" t="s">
        <v>10</v>
      </c>
      <c r="K100" s="4" t="s">
        <v>11</v>
      </c>
      <c r="L100" s="4" t="s">
        <v>12</v>
      </c>
      <c r="M100" s="4" t="s">
        <v>13</v>
      </c>
      <c r="N100" s="4" t="s">
        <v>14</v>
      </c>
      <c r="O100" s="4" t="s">
        <v>15</v>
      </c>
      <c r="P100" s="4" t="s">
        <v>16</v>
      </c>
      <c r="Q100" s="4" t="s">
        <v>17</v>
      </c>
      <c r="R100" s="5" t="s">
        <v>18</v>
      </c>
      <c r="S100" s="6"/>
    </row>
    <row r="101">
      <c r="A101" s="24"/>
      <c r="B101" s="7" t="s">
        <v>19</v>
      </c>
      <c r="C101" s="4">
        <v>18783.0</v>
      </c>
      <c r="D101" s="4">
        <v>26072.0</v>
      </c>
      <c r="E101" s="4">
        <v>717.0</v>
      </c>
      <c r="F101" s="4">
        <v>3347.0</v>
      </c>
      <c r="G101" s="4">
        <v>3260.0</v>
      </c>
      <c r="H101" s="4">
        <v>50402.0</v>
      </c>
      <c r="I101" s="4">
        <v>31657.0</v>
      </c>
      <c r="J101" s="4">
        <v>436.0</v>
      </c>
      <c r="K101" s="4">
        <v>4128.0</v>
      </c>
      <c r="L101" s="4">
        <v>6603.0</v>
      </c>
      <c r="M101" s="4">
        <v>3774.0</v>
      </c>
      <c r="N101" s="4">
        <v>6168.0</v>
      </c>
      <c r="O101" s="4">
        <v>3069.0</v>
      </c>
      <c r="P101" s="4">
        <v>0.0</v>
      </c>
      <c r="Q101" s="8">
        <f t="shared" ref="Q101:Q103" si="29">SUM(C101:P101)</f>
        <v>158416</v>
      </c>
      <c r="R101" s="4" t="s">
        <v>20</v>
      </c>
      <c r="S101" s="4" t="s">
        <v>21</v>
      </c>
    </row>
    <row r="102">
      <c r="A102" s="24"/>
      <c r="B102" s="7" t="s">
        <v>22</v>
      </c>
      <c r="C102" s="10">
        <f>C101/Q101</f>
        <v>0.1185675689</v>
      </c>
      <c r="D102" s="10">
        <f>D101/Q101</f>
        <v>0.1645793354</v>
      </c>
      <c r="E102" s="10">
        <f>E101/Q101</f>
        <v>0.004526057974</v>
      </c>
      <c r="F102" s="10">
        <f>F101/Q101</f>
        <v>0.02112791637</v>
      </c>
      <c r="G102" s="10">
        <f>G101/Q101</f>
        <v>0.02057872942</v>
      </c>
      <c r="H102" s="9">
        <f>H101/Q101</f>
        <v>0.3181623068</v>
      </c>
      <c r="I102" s="11">
        <f>I101/Q101</f>
        <v>0.1998346127</v>
      </c>
      <c r="J102" s="10">
        <f>J101/Q101</f>
        <v>0.002752247248</v>
      </c>
      <c r="K102" s="10">
        <f>K101/Q101</f>
        <v>0.02605797394</v>
      </c>
      <c r="L102" s="10">
        <f>L101/Q101</f>
        <v>0.04168139582</v>
      </c>
      <c r="M102" s="10">
        <f>M101/Q101</f>
        <v>0.02382335118</v>
      </c>
      <c r="N102" s="10">
        <f>N101/Q101</f>
        <v>0.03893546106</v>
      </c>
      <c r="O102" s="10">
        <f>O101/Q101</f>
        <v>0.01937304313</v>
      </c>
      <c r="P102" s="10">
        <f>P101/Q101</f>
        <v>0</v>
      </c>
      <c r="Q102" s="10">
        <f t="shared" si="29"/>
        <v>1</v>
      </c>
      <c r="R102" s="7" t="s">
        <v>23</v>
      </c>
      <c r="S102" s="8">
        <f>C105*C105</f>
        <v>28.26961839</v>
      </c>
    </row>
    <row r="103">
      <c r="A103" s="24"/>
      <c r="B103" s="7" t="s">
        <v>24</v>
      </c>
      <c r="C103" s="10">
        <f t="shared" ref="C103:P103" si="30">C102*C102</f>
        <v>0.0140582684</v>
      </c>
      <c r="D103" s="10">
        <f t="shared" si="30"/>
        <v>0.02708635765</v>
      </c>
      <c r="E103" s="10">
        <f t="shared" si="30"/>
        <v>0.00002048520078</v>
      </c>
      <c r="F103" s="10">
        <f t="shared" si="30"/>
        <v>0.0004463888502</v>
      </c>
      <c r="G103" s="10">
        <f t="shared" si="30"/>
        <v>0.0004234841046</v>
      </c>
      <c r="H103" s="10">
        <f t="shared" si="30"/>
        <v>0.1012272535</v>
      </c>
      <c r="I103" s="10">
        <f t="shared" si="30"/>
        <v>0.03993387242</v>
      </c>
      <c r="J103" s="10">
        <f t="shared" si="30"/>
        <v>0.000007574864913</v>
      </c>
      <c r="K103" s="10">
        <f t="shared" si="30"/>
        <v>0.000679018006</v>
      </c>
      <c r="L103" s="10">
        <f t="shared" si="30"/>
        <v>0.001737338757</v>
      </c>
      <c r="M103" s="10">
        <f t="shared" si="30"/>
        <v>0.0005675520613</v>
      </c>
      <c r="N103" s="10">
        <f t="shared" si="30"/>
        <v>0.001515970128</v>
      </c>
      <c r="O103" s="10">
        <f t="shared" si="30"/>
        <v>0.0003753148</v>
      </c>
      <c r="P103" s="10">
        <f t="shared" si="30"/>
        <v>0</v>
      </c>
      <c r="Q103" s="10">
        <f t="shared" si="29"/>
        <v>0.1880788787</v>
      </c>
      <c r="R103" s="12" t="s">
        <v>25</v>
      </c>
      <c r="S103" s="13">
        <f>H103</f>
        <v>0.1012272535</v>
      </c>
    </row>
    <row r="104">
      <c r="A104" s="24"/>
      <c r="B104" s="7" t="s">
        <v>26</v>
      </c>
      <c r="C104" s="10">
        <f>SUM(C103:P103)</f>
        <v>0.1880788787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5" t="s">
        <v>27</v>
      </c>
      <c r="S104" s="8">
        <f>S102*S103</f>
        <v>2.861655827</v>
      </c>
    </row>
    <row r="105">
      <c r="A105" s="25"/>
      <c r="B105" s="16" t="s">
        <v>28</v>
      </c>
      <c r="C105" s="17">
        <f>1/C104</f>
        <v>5.316918129</v>
      </c>
      <c r="D105" s="18" t="s">
        <v>29</v>
      </c>
      <c r="E105" s="17">
        <f>S105</f>
        <v>3.861655827</v>
      </c>
      <c r="F105" s="18" t="s">
        <v>30</v>
      </c>
      <c r="G105" s="19">
        <f>1-Q103</f>
        <v>0.8119211213</v>
      </c>
      <c r="H105" s="18" t="s">
        <v>31</v>
      </c>
      <c r="I105" s="20">
        <f>H102-I102</f>
        <v>0.1183276942</v>
      </c>
      <c r="J105" s="14"/>
      <c r="K105" s="14"/>
      <c r="L105" s="14"/>
      <c r="M105" s="14"/>
      <c r="N105" s="14"/>
      <c r="O105" s="14"/>
      <c r="P105" s="14"/>
      <c r="Q105" s="14"/>
      <c r="R105" s="7" t="s">
        <v>29</v>
      </c>
      <c r="S105" s="8">
        <f>S104+1</f>
        <v>3.861655827</v>
      </c>
    </row>
    <row r="106">
      <c r="A106" s="70"/>
      <c r="B106" s="70"/>
    </row>
    <row r="107">
      <c r="A107" s="23" t="s">
        <v>210</v>
      </c>
      <c r="B107" s="3" t="s">
        <v>2</v>
      </c>
      <c r="C107" s="4" t="s">
        <v>3</v>
      </c>
      <c r="D107" s="4" t="s">
        <v>4</v>
      </c>
      <c r="E107" s="4" t="s">
        <v>5</v>
      </c>
      <c r="F107" s="4" t="s">
        <v>6</v>
      </c>
      <c r="G107" s="4" t="s">
        <v>7</v>
      </c>
      <c r="H107" s="4" t="s">
        <v>8</v>
      </c>
      <c r="I107" s="4" t="s">
        <v>9</v>
      </c>
      <c r="J107" s="4" t="s">
        <v>10</v>
      </c>
      <c r="K107" s="4" t="s">
        <v>11</v>
      </c>
      <c r="L107" s="4" t="s">
        <v>12</v>
      </c>
      <c r="M107" s="4" t="s">
        <v>13</v>
      </c>
      <c r="N107" s="4" t="s">
        <v>14</v>
      </c>
      <c r="O107" s="4" t="s">
        <v>15</v>
      </c>
      <c r="P107" s="4" t="s">
        <v>16</v>
      </c>
      <c r="Q107" s="4" t="s">
        <v>17</v>
      </c>
      <c r="R107" s="5" t="s">
        <v>18</v>
      </c>
      <c r="S107" s="6"/>
    </row>
    <row r="108">
      <c r="A108" s="24"/>
      <c r="B108" s="7" t="s">
        <v>19</v>
      </c>
      <c r="C108" s="4">
        <v>12212.0</v>
      </c>
      <c r="D108" s="4">
        <v>16391.0</v>
      </c>
      <c r="E108" s="4">
        <v>1218.0</v>
      </c>
      <c r="F108" s="4">
        <v>3304.0</v>
      </c>
      <c r="G108" s="4">
        <v>2093.0</v>
      </c>
      <c r="H108" s="4">
        <v>31204.0</v>
      </c>
      <c r="I108" s="4">
        <v>35986.0</v>
      </c>
      <c r="J108" s="4">
        <v>1134.0</v>
      </c>
      <c r="K108" s="4">
        <v>3582.0</v>
      </c>
      <c r="L108" s="4">
        <v>3469.0</v>
      </c>
      <c r="M108" s="4">
        <v>5042.0</v>
      </c>
      <c r="N108" s="4">
        <v>1373.0</v>
      </c>
      <c r="O108" s="4">
        <v>1064.0</v>
      </c>
      <c r="P108" s="4">
        <v>0.0</v>
      </c>
      <c r="Q108" s="8">
        <f t="shared" ref="Q108:Q110" si="31">SUM(C108:P108)</f>
        <v>118072</v>
      </c>
      <c r="R108" s="4" t="s">
        <v>20</v>
      </c>
      <c r="S108" s="4" t="s">
        <v>21</v>
      </c>
    </row>
    <row r="109">
      <c r="A109" s="24"/>
      <c r="B109" s="7" t="s">
        <v>22</v>
      </c>
      <c r="C109" s="10">
        <f>C108/Q108</f>
        <v>0.1034284166</v>
      </c>
      <c r="D109" s="10">
        <f>D108/Q108</f>
        <v>0.1388220747</v>
      </c>
      <c r="E109" s="10">
        <f>E108/Q108</f>
        <v>0.01031573955</v>
      </c>
      <c r="F109" s="10">
        <f>F108/Q108</f>
        <v>0.02798292567</v>
      </c>
      <c r="G109" s="10">
        <f>G108/Q108</f>
        <v>0.01772647198</v>
      </c>
      <c r="H109" s="11">
        <f>H108/Q108</f>
        <v>0.2642794227</v>
      </c>
      <c r="I109" s="9">
        <f>I108/Q108</f>
        <v>0.3047801342</v>
      </c>
      <c r="J109" s="10">
        <f>J108/Q108</f>
        <v>0.009604309235</v>
      </c>
      <c r="K109" s="10">
        <f>K108/Q108</f>
        <v>0.03033742123</v>
      </c>
      <c r="L109" s="10">
        <f>L108/Q108</f>
        <v>0.02938037807</v>
      </c>
      <c r="M109" s="10">
        <f>M108/Q108</f>
        <v>0.04270275764</v>
      </c>
      <c r="N109" s="10">
        <f>N108/Q108</f>
        <v>0.01162849787</v>
      </c>
      <c r="O109" s="10">
        <f>O108/Q108</f>
        <v>0.00901145064</v>
      </c>
      <c r="P109" s="10">
        <f>P108/Q108</f>
        <v>0</v>
      </c>
      <c r="Q109" s="10">
        <f t="shared" si="31"/>
        <v>1</v>
      </c>
      <c r="R109" s="7" t="s">
        <v>23</v>
      </c>
      <c r="S109" s="8">
        <f>C112*C112</f>
        <v>25.55326754</v>
      </c>
    </row>
    <row r="110">
      <c r="A110" s="24"/>
      <c r="B110" s="7" t="s">
        <v>24</v>
      </c>
      <c r="C110" s="10">
        <f t="shared" ref="C110:P110" si="32">C109*C109</f>
        <v>0.01069743735</v>
      </c>
      <c r="D110" s="10">
        <f t="shared" si="32"/>
        <v>0.01927156841</v>
      </c>
      <c r="E110" s="10">
        <f t="shared" si="32"/>
        <v>0.0001064144824</v>
      </c>
      <c r="F110" s="10">
        <f t="shared" si="32"/>
        <v>0.0007830441292</v>
      </c>
      <c r="G110" s="10">
        <f t="shared" si="32"/>
        <v>0.000314227809</v>
      </c>
      <c r="H110" s="10">
        <f t="shared" si="32"/>
        <v>0.06984361328</v>
      </c>
      <c r="I110" s="10">
        <f t="shared" si="32"/>
        <v>0.09289093018</v>
      </c>
      <c r="J110" s="10">
        <f t="shared" si="32"/>
        <v>0.00009224275588</v>
      </c>
      <c r="K110" s="10">
        <f t="shared" si="32"/>
        <v>0.0009203591272</v>
      </c>
      <c r="L110" s="10">
        <f t="shared" si="32"/>
        <v>0.0008632066158</v>
      </c>
      <c r="M110" s="10">
        <f t="shared" si="32"/>
        <v>0.00182352551</v>
      </c>
      <c r="N110" s="10">
        <f t="shared" si="32"/>
        <v>0.0001352219626</v>
      </c>
      <c r="O110" s="10">
        <f t="shared" si="32"/>
        <v>0.00008120624264</v>
      </c>
      <c r="P110" s="10">
        <f t="shared" si="32"/>
        <v>0</v>
      </c>
      <c r="Q110" s="10">
        <f t="shared" si="31"/>
        <v>0.1978229979</v>
      </c>
      <c r="R110" s="12" t="s">
        <v>25</v>
      </c>
      <c r="S110" s="13">
        <f>I110</f>
        <v>0.09289093018</v>
      </c>
    </row>
    <row r="111">
      <c r="A111" s="24"/>
      <c r="B111" s="7" t="s">
        <v>26</v>
      </c>
      <c r="C111" s="10">
        <f>SUM(C110:P110)</f>
        <v>0.1978229979</v>
      </c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5" t="s">
        <v>27</v>
      </c>
      <c r="S111" s="8">
        <f>S109*S110</f>
        <v>2.373666791</v>
      </c>
    </row>
    <row r="112">
      <c r="A112" s="25"/>
      <c r="B112" s="16" t="s">
        <v>28</v>
      </c>
      <c r="C112" s="17">
        <f>1/C111</f>
        <v>5.05502399</v>
      </c>
      <c r="D112" s="18" t="s">
        <v>29</v>
      </c>
      <c r="E112" s="17">
        <f>S112</f>
        <v>3.373666791</v>
      </c>
      <c r="F112" s="18" t="s">
        <v>30</v>
      </c>
      <c r="G112" s="19">
        <f>1-Q110</f>
        <v>0.8021770021</v>
      </c>
      <c r="H112" s="18" t="s">
        <v>31</v>
      </c>
      <c r="I112" s="20">
        <f>I109-H109</f>
        <v>0.04050071143</v>
      </c>
      <c r="J112" s="14"/>
      <c r="K112" s="14"/>
      <c r="L112" s="14"/>
      <c r="M112" s="14"/>
      <c r="N112" s="14"/>
      <c r="O112" s="14"/>
      <c r="P112" s="14"/>
      <c r="Q112" s="14"/>
      <c r="R112" s="7" t="s">
        <v>29</v>
      </c>
      <c r="S112" s="8">
        <f>S111+1</f>
        <v>3.373666791</v>
      </c>
    </row>
    <row r="113">
      <c r="A113" s="70"/>
      <c r="B113" s="70"/>
    </row>
    <row r="114">
      <c r="A114" s="23" t="s">
        <v>211</v>
      </c>
      <c r="B114" s="3" t="s">
        <v>2</v>
      </c>
      <c r="C114" s="4" t="s">
        <v>3</v>
      </c>
      <c r="D114" s="4" t="s">
        <v>4</v>
      </c>
      <c r="E114" s="4" t="s">
        <v>5</v>
      </c>
      <c r="F114" s="4" t="s">
        <v>6</v>
      </c>
      <c r="G114" s="4" t="s">
        <v>7</v>
      </c>
      <c r="H114" s="4" t="s">
        <v>8</v>
      </c>
      <c r="I114" s="4" t="s">
        <v>9</v>
      </c>
      <c r="J114" s="4" t="s">
        <v>10</v>
      </c>
      <c r="K114" s="4" t="s">
        <v>11</v>
      </c>
      <c r="L114" s="4" t="s">
        <v>12</v>
      </c>
      <c r="M114" s="4" t="s">
        <v>13</v>
      </c>
      <c r="N114" s="4" t="s">
        <v>14</v>
      </c>
      <c r="O114" s="4" t="s">
        <v>15</v>
      </c>
      <c r="P114" s="4" t="s">
        <v>16</v>
      </c>
      <c r="Q114" s="4" t="s">
        <v>17</v>
      </c>
      <c r="R114" s="5" t="s">
        <v>18</v>
      </c>
      <c r="S114" s="6"/>
    </row>
    <row r="115">
      <c r="A115" s="24"/>
      <c r="B115" s="7" t="s">
        <v>19</v>
      </c>
      <c r="C115" s="4">
        <v>19043.0</v>
      </c>
      <c r="D115" s="4">
        <v>20719.0</v>
      </c>
      <c r="E115" s="4">
        <v>809.0</v>
      </c>
      <c r="F115" s="4">
        <v>14254.0</v>
      </c>
      <c r="G115" s="4">
        <v>2780.0</v>
      </c>
      <c r="H115" s="4">
        <v>42014.0</v>
      </c>
      <c r="I115" s="4">
        <v>31219.0</v>
      </c>
      <c r="J115" s="4">
        <v>0.0</v>
      </c>
      <c r="K115" s="4">
        <v>4661.0</v>
      </c>
      <c r="L115" s="4">
        <v>7985.0</v>
      </c>
      <c r="M115" s="4">
        <v>5342.0</v>
      </c>
      <c r="N115" s="4">
        <v>466.0</v>
      </c>
      <c r="O115" s="4">
        <v>4878.0</v>
      </c>
      <c r="P115" s="4">
        <v>0.0</v>
      </c>
      <c r="Q115" s="8">
        <f t="shared" ref="Q115:Q117" si="33">SUM(C115:P115)</f>
        <v>154170</v>
      </c>
      <c r="R115" s="4" t="s">
        <v>20</v>
      </c>
      <c r="S115" s="4" t="s">
        <v>21</v>
      </c>
    </row>
    <row r="116">
      <c r="A116" s="24"/>
      <c r="B116" s="7" t="s">
        <v>22</v>
      </c>
      <c r="C116" s="10">
        <f>C115/Q115</f>
        <v>0.1235194915</v>
      </c>
      <c r="D116" s="10">
        <f>D115/Q115</f>
        <v>0.1343906078</v>
      </c>
      <c r="E116" s="10">
        <f>E115/Q115</f>
        <v>0.005247454109</v>
      </c>
      <c r="F116" s="10">
        <f>F115/Q115</f>
        <v>0.09245637932</v>
      </c>
      <c r="G116" s="10">
        <f>G115/Q115</f>
        <v>0.01803204255</v>
      </c>
      <c r="H116" s="9">
        <f>H115/Q115</f>
        <v>0.272517351</v>
      </c>
      <c r="I116" s="11">
        <f>I115/Q115</f>
        <v>0.2024972433</v>
      </c>
      <c r="J116" s="10">
        <f>J115/Q115</f>
        <v>0</v>
      </c>
      <c r="K116" s="10">
        <f>K115/Q115</f>
        <v>0.03023285983</v>
      </c>
      <c r="L116" s="10">
        <f>L115/Q115</f>
        <v>0.05179347474</v>
      </c>
      <c r="M116" s="10">
        <f>M115/Q115</f>
        <v>0.03465006162</v>
      </c>
      <c r="N116" s="10">
        <f>N115/Q115</f>
        <v>0.003022637348</v>
      </c>
      <c r="O116" s="10">
        <f>O115/Q115</f>
        <v>0.03164039696</v>
      </c>
      <c r="P116" s="10">
        <f>P115/Q115</f>
        <v>0</v>
      </c>
      <c r="Q116" s="10">
        <f t="shared" si="33"/>
        <v>1</v>
      </c>
      <c r="R116" s="7" t="s">
        <v>23</v>
      </c>
      <c r="S116" s="8">
        <f>C119*C119</f>
        <v>37.50102686</v>
      </c>
    </row>
    <row r="117">
      <c r="A117" s="24"/>
      <c r="B117" s="7" t="s">
        <v>24</v>
      </c>
      <c r="C117" s="10">
        <f t="shared" ref="C117:P117" si="34">C116*C116</f>
        <v>0.01525706477</v>
      </c>
      <c r="D117" s="10">
        <f t="shared" si="34"/>
        <v>0.01806083546</v>
      </c>
      <c r="E117" s="10">
        <f t="shared" si="34"/>
        <v>0.00002753577463</v>
      </c>
      <c r="F117" s="10">
        <f t="shared" si="34"/>
        <v>0.008548182077</v>
      </c>
      <c r="G117" s="10">
        <f t="shared" si="34"/>
        <v>0.0003251545585</v>
      </c>
      <c r="H117" s="10">
        <f t="shared" si="34"/>
        <v>0.07426570658</v>
      </c>
      <c r="I117" s="10">
        <f t="shared" si="34"/>
        <v>0.04100513355</v>
      </c>
      <c r="J117" s="10">
        <f t="shared" si="34"/>
        <v>0</v>
      </c>
      <c r="K117" s="10">
        <f t="shared" si="34"/>
        <v>0.0009140258135</v>
      </c>
      <c r="L117" s="10">
        <f t="shared" si="34"/>
        <v>0.002682564025</v>
      </c>
      <c r="M117" s="10">
        <f t="shared" si="34"/>
        <v>0.00120062677</v>
      </c>
      <c r="N117" s="10">
        <f t="shared" si="34"/>
        <v>0.00000913633654</v>
      </c>
      <c r="O117" s="10">
        <f t="shared" si="34"/>
        <v>0.00100111472</v>
      </c>
      <c r="P117" s="10">
        <f t="shared" si="34"/>
        <v>0</v>
      </c>
      <c r="Q117" s="10">
        <f t="shared" si="33"/>
        <v>0.1632970804</v>
      </c>
      <c r="R117" s="12" t="s">
        <v>25</v>
      </c>
      <c r="S117" s="13">
        <f>Q117-H117</f>
        <v>0.08903137385</v>
      </c>
    </row>
    <row r="118">
      <c r="A118" s="24"/>
      <c r="B118" s="7" t="s">
        <v>26</v>
      </c>
      <c r="C118" s="10">
        <f>SUM(C117:P117)</f>
        <v>0.1632970804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5" t="s">
        <v>27</v>
      </c>
      <c r="S118" s="8">
        <f>S116*S117</f>
        <v>3.338767942</v>
      </c>
    </row>
    <row r="119">
      <c r="A119" s="25"/>
      <c r="B119" s="16" t="s">
        <v>28</v>
      </c>
      <c r="C119" s="17">
        <f>1/C118</f>
        <v>6.123808199</v>
      </c>
      <c r="D119" s="18" t="s">
        <v>29</v>
      </c>
      <c r="E119" s="17">
        <f>S119</f>
        <v>4.338767942</v>
      </c>
      <c r="F119" s="18" t="s">
        <v>30</v>
      </c>
      <c r="G119" s="19">
        <f>1-Q117</f>
        <v>0.8367029196</v>
      </c>
      <c r="H119" s="18" t="s">
        <v>31</v>
      </c>
      <c r="I119" s="20">
        <f>H116-I116</f>
        <v>0.07002010767</v>
      </c>
      <c r="J119" s="14"/>
      <c r="K119" s="14"/>
      <c r="L119" s="14"/>
      <c r="M119" s="14"/>
      <c r="N119" s="14"/>
      <c r="O119" s="14"/>
      <c r="P119" s="14"/>
      <c r="Q119" s="14"/>
      <c r="R119" s="7" t="s">
        <v>29</v>
      </c>
      <c r="S119" s="8">
        <f>S118+1</f>
        <v>4.338767942</v>
      </c>
    </row>
    <row r="120">
      <c r="A120" s="70"/>
      <c r="B120" s="70"/>
    </row>
    <row r="121">
      <c r="A121" s="23" t="s">
        <v>212</v>
      </c>
      <c r="B121" s="3" t="s">
        <v>2</v>
      </c>
      <c r="C121" s="4" t="s">
        <v>3</v>
      </c>
      <c r="D121" s="4" t="s">
        <v>4</v>
      </c>
      <c r="E121" s="4" t="s">
        <v>5</v>
      </c>
      <c r="F121" s="4" t="s">
        <v>6</v>
      </c>
      <c r="G121" s="4" t="s">
        <v>7</v>
      </c>
      <c r="H121" s="4" t="s">
        <v>8</v>
      </c>
      <c r="I121" s="4" t="s">
        <v>9</v>
      </c>
      <c r="J121" s="4" t="s">
        <v>10</v>
      </c>
      <c r="K121" s="4" t="s">
        <v>11</v>
      </c>
      <c r="L121" s="4" t="s">
        <v>12</v>
      </c>
      <c r="M121" s="4" t="s">
        <v>13</v>
      </c>
      <c r="N121" s="4" t="s">
        <v>14</v>
      </c>
      <c r="O121" s="4" t="s">
        <v>15</v>
      </c>
      <c r="P121" s="4" t="s">
        <v>16</v>
      </c>
      <c r="Q121" s="4" t="s">
        <v>17</v>
      </c>
      <c r="R121" s="5" t="s">
        <v>18</v>
      </c>
      <c r="S121" s="6"/>
    </row>
    <row r="122">
      <c r="A122" s="24"/>
      <c r="B122" s="7" t="s">
        <v>19</v>
      </c>
      <c r="C122" s="4">
        <v>18495.0</v>
      </c>
      <c r="D122" s="4">
        <v>38664.0</v>
      </c>
      <c r="E122" s="4">
        <v>1696.0</v>
      </c>
      <c r="F122" s="4">
        <v>3670.0</v>
      </c>
      <c r="G122" s="4">
        <v>1716.0</v>
      </c>
      <c r="H122" s="4">
        <v>44768.0</v>
      </c>
      <c r="I122" s="4">
        <v>34687.0</v>
      </c>
      <c r="J122" s="4">
        <v>691.0</v>
      </c>
      <c r="K122" s="4">
        <v>1215.0</v>
      </c>
      <c r="L122" s="4">
        <v>12613.0</v>
      </c>
      <c r="M122" s="4">
        <v>1114.0</v>
      </c>
      <c r="N122" s="4">
        <v>346.0</v>
      </c>
      <c r="O122" s="4">
        <v>2858.0</v>
      </c>
      <c r="P122" s="4">
        <v>0.0</v>
      </c>
      <c r="Q122" s="8">
        <f t="shared" ref="Q122:Q124" si="35">SUM(C122:P122)</f>
        <v>162533</v>
      </c>
      <c r="R122" s="4" t="s">
        <v>20</v>
      </c>
      <c r="S122" s="4" t="s">
        <v>21</v>
      </c>
    </row>
    <row r="123">
      <c r="A123" s="24"/>
      <c r="B123" s="7" t="s">
        <v>22</v>
      </c>
      <c r="C123" s="10">
        <f>C122/Q122</f>
        <v>0.113792276</v>
      </c>
      <c r="D123" s="11">
        <f>D122/Q122</f>
        <v>0.2378839989</v>
      </c>
      <c r="E123" s="10">
        <f>E122/Q122</f>
        <v>0.01043480401</v>
      </c>
      <c r="F123" s="10">
        <f>F122/Q122</f>
        <v>0.0225800299</v>
      </c>
      <c r="G123" s="10">
        <f>G122/Q122</f>
        <v>0.01055785594</v>
      </c>
      <c r="H123" s="9">
        <f>H122/Q122</f>
        <v>0.2754394492</v>
      </c>
      <c r="I123" s="10">
        <f>I122/Q122</f>
        <v>0.2134151219</v>
      </c>
      <c r="J123" s="10">
        <f>J122/Q122</f>
        <v>0.004251444322</v>
      </c>
      <c r="K123" s="10">
        <f>K122/Q122</f>
        <v>0.007475404995</v>
      </c>
      <c r="L123" s="10">
        <f>L122/Q122</f>
        <v>0.07760270222</v>
      </c>
      <c r="M123" s="10">
        <f>M122/Q122</f>
        <v>0.006853992728</v>
      </c>
      <c r="N123" s="10">
        <f>N122/Q122</f>
        <v>0.002128798459</v>
      </c>
      <c r="O123" s="10">
        <f>O122/Q122</f>
        <v>0.01758412138</v>
      </c>
      <c r="P123" s="10">
        <f>P122/Q122</f>
        <v>0</v>
      </c>
      <c r="Q123" s="10">
        <f t="shared" si="35"/>
        <v>1</v>
      </c>
      <c r="R123" s="7" t="s">
        <v>23</v>
      </c>
      <c r="S123" s="8">
        <f>C126*C126</f>
        <v>25.47222612</v>
      </c>
    </row>
    <row r="124">
      <c r="A124" s="24"/>
      <c r="B124" s="7" t="s">
        <v>24</v>
      </c>
      <c r="C124" s="10">
        <f t="shared" ref="C124:P124" si="36">C123*C123</f>
        <v>0.01294868208</v>
      </c>
      <c r="D124" s="10">
        <f t="shared" si="36"/>
        <v>0.05658879695</v>
      </c>
      <c r="E124" s="10">
        <f t="shared" si="36"/>
        <v>0.0001088851347</v>
      </c>
      <c r="F124" s="10">
        <f t="shared" si="36"/>
        <v>0.0005098577504</v>
      </c>
      <c r="G124" s="10">
        <f t="shared" si="36"/>
        <v>0.0001114683221</v>
      </c>
      <c r="H124" s="10">
        <f t="shared" si="36"/>
        <v>0.07586689019</v>
      </c>
      <c r="I124" s="10">
        <f t="shared" si="36"/>
        <v>0.04554601424</v>
      </c>
      <c r="J124" s="10">
        <f t="shared" si="36"/>
        <v>0.00001807477882</v>
      </c>
      <c r="K124" s="10">
        <f t="shared" si="36"/>
        <v>0.00005588167983</v>
      </c>
      <c r="L124" s="10">
        <f t="shared" si="36"/>
        <v>0.006022179392</v>
      </c>
      <c r="M124" s="10">
        <f t="shared" si="36"/>
        <v>0.00004697721631</v>
      </c>
      <c r="N124" s="10">
        <f t="shared" si="36"/>
        <v>0.000004531782881</v>
      </c>
      <c r="O124" s="10">
        <f t="shared" si="36"/>
        <v>0.0003092013247</v>
      </c>
      <c r="P124" s="10">
        <f t="shared" si="36"/>
        <v>0</v>
      </c>
      <c r="Q124" s="10">
        <f t="shared" si="35"/>
        <v>0.1981374408</v>
      </c>
      <c r="R124" s="12" t="s">
        <v>25</v>
      </c>
      <c r="S124" s="13">
        <f>Q124-H124</f>
        <v>0.1222705507</v>
      </c>
    </row>
    <row r="125">
      <c r="A125" s="24"/>
      <c r="B125" s="7" t="s">
        <v>26</v>
      </c>
      <c r="C125" s="10">
        <f>SUM(C124:P124)</f>
        <v>0.1981374408</v>
      </c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5" t="s">
        <v>27</v>
      </c>
      <c r="S125" s="8">
        <f>S123*S124</f>
        <v>3.114503114</v>
      </c>
    </row>
    <row r="126">
      <c r="A126" s="25"/>
      <c r="B126" s="16" t="s">
        <v>28</v>
      </c>
      <c r="C126" s="17">
        <f>1/C125</f>
        <v>5.047001696</v>
      </c>
      <c r="D126" s="18" t="s">
        <v>29</v>
      </c>
      <c r="E126" s="17">
        <f>S126</f>
        <v>4.114503114</v>
      </c>
      <c r="F126" s="18" t="s">
        <v>30</v>
      </c>
      <c r="G126" s="19">
        <f>1-Q124</f>
        <v>0.8018625592</v>
      </c>
      <c r="H126" s="18" t="s">
        <v>31</v>
      </c>
      <c r="I126" s="20">
        <f>H123-D123</f>
        <v>0.03755545028</v>
      </c>
      <c r="J126" s="14"/>
      <c r="K126" s="14"/>
      <c r="L126" s="14"/>
      <c r="M126" s="14"/>
      <c r="N126" s="14"/>
      <c r="O126" s="14"/>
      <c r="P126" s="14"/>
      <c r="Q126" s="14"/>
      <c r="R126" s="7" t="s">
        <v>29</v>
      </c>
      <c r="S126" s="8">
        <f>S125+1</f>
        <v>4.114503114</v>
      </c>
    </row>
    <row r="127">
      <c r="A127" s="70"/>
      <c r="B127" s="70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</row>
    <row r="128">
      <c r="A128" s="23" t="s">
        <v>213</v>
      </c>
      <c r="B128" s="3" t="s">
        <v>2</v>
      </c>
      <c r="C128" s="4" t="s">
        <v>3</v>
      </c>
      <c r="D128" s="4" t="s">
        <v>4</v>
      </c>
      <c r="E128" s="4" t="s">
        <v>5</v>
      </c>
      <c r="F128" s="4" t="s">
        <v>6</v>
      </c>
      <c r="G128" s="4" t="s">
        <v>7</v>
      </c>
      <c r="H128" s="4" t="s">
        <v>8</v>
      </c>
      <c r="I128" s="4" t="s">
        <v>9</v>
      </c>
      <c r="J128" s="4" t="s">
        <v>10</v>
      </c>
      <c r="K128" s="4" t="s">
        <v>11</v>
      </c>
      <c r="L128" s="4" t="s">
        <v>12</v>
      </c>
      <c r="M128" s="4" t="s">
        <v>13</v>
      </c>
      <c r="N128" s="4" t="s">
        <v>14</v>
      </c>
      <c r="O128" s="4" t="s">
        <v>15</v>
      </c>
      <c r="P128" s="4" t="s">
        <v>16</v>
      </c>
      <c r="Q128" s="4" t="s">
        <v>17</v>
      </c>
      <c r="R128" s="5" t="s">
        <v>18</v>
      </c>
      <c r="S128" s="6"/>
    </row>
    <row r="129">
      <c r="A129" s="24"/>
      <c r="B129" s="7" t="s">
        <v>19</v>
      </c>
      <c r="C129" s="4">
        <v>16691.0</v>
      </c>
      <c r="D129" s="4">
        <v>19314.0</v>
      </c>
      <c r="E129" s="4">
        <v>4696.0</v>
      </c>
      <c r="F129" s="4">
        <v>4979.0</v>
      </c>
      <c r="G129" s="4">
        <v>7141.0</v>
      </c>
      <c r="H129" s="4">
        <v>47895.0</v>
      </c>
      <c r="I129" s="4">
        <v>33390.0</v>
      </c>
      <c r="J129" s="4">
        <v>309.0</v>
      </c>
      <c r="K129" s="4">
        <v>1542.0</v>
      </c>
      <c r="L129" s="4">
        <v>17291.0</v>
      </c>
      <c r="M129" s="4">
        <v>6565.0</v>
      </c>
      <c r="N129" s="4">
        <v>869.0</v>
      </c>
      <c r="O129" s="4">
        <v>4771.0</v>
      </c>
      <c r="P129" s="4">
        <v>0.0</v>
      </c>
      <c r="Q129" s="8">
        <f t="shared" ref="Q129:Q131" si="37">SUM(C129:P129)</f>
        <v>165453</v>
      </c>
      <c r="R129" s="4" t="s">
        <v>20</v>
      </c>
      <c r="S129" s="4" t="s">
        <v>21</v>
      </c>
    </row>
    <row r="130">
      <c r="A130" s="24"/>
      <c r="B130" s="7" t="s">
        <v>22</v>
      </c>
      <c r="C130" s="10">
        <f>C129/Q129</f>
        <v>0.1008806126</v>
      </c>
      <c r="D130" s="10">
        <f>D129/Q129</f>
        <v>0.1167340574</v>
      </c>
      <c r="E130" s="10">
        <f>E129/Q129</f>
        <v>0.0283826827</v>
      </c>
      <c r="F130" s="10">
        <f>F129/Q129</f>
        <v>0.03009313823</v>
      </c>
      <c r="G130" s="10">
        <f>G129/Q129</f>
        <v>0.04316029326</v>
      </c>
      <c r="H130" s="9">
        <f>H129/Q129</f>
        <v>0.2894779786</v>
      </c>
      <c r="I130" s="11">
        <f>I129/Q129</f>
        <v>0.2018095773</v>
      </c>
      <c r="J130" s="10">
        <f>J129/Q129</f>
        <v>0.001867599862</v>
      </c>
      <c r="K130" s="10">
        <f>K129/Q129</f>
        <v>0.009319867273</v>
      </c>
      <c r="L130" s="10">
        <f>L129/Q129</f>
        <v>0.1045070201</v>
      </c>
      <c r="M130" s="10">
        <f>M129/Q129</f>
        <v>0.03967894206</v>
      </c>
      <c r="N130" s="10">
        <f>N129/Q129</f>
        <v>0.005252246862</v>
      </c>
      <c r="O130" s="10">
        <f>O129/Q129</f>
        <v>0.02883598363</v>
      </c>
      <c r="P130" s="10">
        <f>P129/Q129</f>
        <v>0</v>
      </c>
      <c r="Q130" s="10">
        <f t="shared" si="37"/>
        <v>1</v>
      </c>
      <c r="R130" s="7" t="s">
        <v>23</v>
      </c>
      <c r="S130" s="8">
        <f>C133*C133</f>
        <v>36.57653576</v>
      </c>
    </row>
    <row r="131">
      <c r="A131" s="24"/>
      <c r="B131" s="7" t="s">
        <v>24</v>
      </c>
      <c r="C131" s="10">
        <f t="shared" ref="C131:P131" si="38">C130*C130</f>
        <v>0.010176898</v>
      </c>
      <c r="D131" s="10">
        <f t="shared" si="38"/>
        <v>0.01362684016</v>
      </c>
      <c r="E131" s="10">
        <f t="shared" si="38"/>
        <v>0.000805576677</v>
      </c>
      <c r="F131" s="10">
        <f t="shared" si="38"/>
        <v>0.0009055969687</v>
      </c>
      <c r="G131" s="10">
        <f t="shared" si="38"/>
        <v>0.001862810914</v>
      </c>
      <c r="H131" s="10">
        <f t="shared" si="38"/>
        <v>0.08379750012</v>
      </c>
      <c r="I131" s="10">
        <f t="shared" si="38"/>
        <v>0.04072710551</v>
      </c>
      <c r="J131" s="10">
        <f t="shared" si="38"/>
        <v>0.000003487929245</v>
      </c>
      <c r="K131" s="10">
        <f t="shared" si="38"/>
        <v>0.000086859926</v>
      </c>
      <c r="L131" s="10">
        <f t="shared" si="38"/>
        <v>0.01092171725</v>
      </c>
      <c r="M131" s="10">
        <f t="shared" si="38"/>
        <v>0.001574418443</v>
      </c>
      <c r="N131" s="10">
        <f t="shared" si="38"/>
        <v>0.0000275860971</v>
      </c>
      <c r="O131" s="10">
        <f t="shared" si="38"/>
        <v>0.0008315139521</v>
      </c>
      <c r="P131" s="10">
        <f t="shared" si="38"/>
        <v>0</v>
      </c>
      <c r="Q131" s="10">
        <f t="shared" si="37"/>
        <v>0.1653479119</v>
      </c>
      <c r="R131" s="12" t="s">
        <v>25</v>
      </c>
      <c r="S131" s="13">
        <f>Q131-H131</f>
        <v>0.08155041183</v>
      </c>
    </row>
    <row r="132">
      <c r="A132" s="24"/>
      <c r="B132" s="7" t="s">
        <v>26</v>
      </c>
      <c r="C132" s="10">
        <f>SUM(C131:P131)</f>
        <v>0.1653479119</v>
      </c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5" t="s">
        <v>27</v>
      </c>
      <c r="S132" s="8">
        <f>S130*S131</f>
        <v>2.982831555</v>
      </c>
    </row>
    <row r="133">
      <c r="A133" s="25"/>
      <c r="B133" s="16" t="s">
        <v>28</v>
      </c>
      <c r="C133" s="17">
        <f>1/C132</f>
        <v>6.047853815</v>
      </c>
      <c r="D133" s="18" t="s">
        <v>29</v>
      </c>
      <c r="E133" s="17">
        <f>S133</f>
        <v>3.982831555</v>
      </c>
      <c r="F133" s="18" t="s">
        <v>30</v>
      </c>
      <c r="G133" s="19">
        <f>1-Q131</f>
        <v>0.8346520881</v>
      </c>
      <c r="H133" s="18" t="s">
        <v>31</v>
      </c>
      <c r="I133" s="20">
        <f>H130-I130</f>
        <v>0.0876684013</v>
      </c>
      <c r="J133" s="14"/>
      <c r="K133" s="14"/>
      <c r="L133" s="14"/>
      <c r="M133" s="14"/>
      <c r="N133" s="14"/>
      <c r="O133" s="14"/>
      <c r="P133" s="14"/>
      <c r="Q133" s="14"/>
      <c r="R133" s="7" t="s">
        <v>29</v>
      </c>
      <c r="S133" s="8">
        <f>S132+1</f>
        <v>3.982831555</v>
      </c>
    </row>
    <row r="134">
      <c r="A134" s="70"/>
      <c r="B134" s="70"/>
    </row>
    <row r="135">
      <c r="A135" s="23" t="s">
        <v>214</v>
      </c>
      <c r="B135" s="3" t="s">
        <v>2</v>
      </c>
      <c r="C135" s="4" t="s">
        <v>3</v>
      </c>
      <c r="D135" s="4" t="s">
        <v>4</v>
      </c>
      <c r="E135" s="4" t="s">
        <v>5</v>
      </c>
      <c r="F135" s="4" t="s">
        <v>6</v>
      </c>
      <c r="G135" s="4" t="s">
        <v>7</v>
      </c>
      <c r="H135" s="4" t="s">
        <v>8</v>
      </c>
      <c r="I135" s="4" t="s">
        <v>9</v>
      </c>
      <c r="J135" s="4" t="s">
        <v>10</v>
      </c>
      <c r="K135" s="4" t="s">
        <v>11</v>
      </c>
      <c r="L135" s="4" t="s">
        <v>12</v>
      </c>
      <c r="M135" s="4" t="s">
        <v>13</v>
      </c>
      <c r="N135" s="4" t="s">
        <v>14</v>
      </c>
      <c r="O135" s="4" t="s">
        <v>15</v>
      </c>
      <c r="P135" s="4" t="s">
        <v>16</v>
      </c>
      <c r="Q135" s="4" t="s">
        <v>17</v>
      </c>
      <c r="R135" s="5" t="s">
        <v>18</v>
      </c>
      <c r="S135" s="6"/>
    </row>
    <row r="136">
      <c r="A136" s="24"/>
      <c r="B136" s="7" t="s">
        <v>19</v>
      </c>
      <c r="C136" s="4">
        <v>13527.0</v>
      </c>
      <c r="D136" s="4">
        <v>22530.0</v>
      </c>
      <c r="E136" s="4">
        <v>789.0</v>
      </c>
      <c r="F136" s="4">
        <v>2869.0</v>
      </c>
      <c r="G136" s="4">
        <v>4163.0</v>
      </c>
      <c r="H136" s="4">
        <v>36324.0</v>
      </c>
      <c r="I136" s="4">
        <v>29539.0</v>
      </c>
      <c r="J136" s="4">
        <v>371.0</v>
      </c>
      <c r="K136" s="4">
        <v>2187.0</v>
      </c>
      <c r="L136" s="4">
        <v>6118.0</v>
      </c>
      <c r="M136" s="4">
        <v>5037.0</v>
      </c>
      <c r="N136" s="4">
        <v>888.0</v>
      </c>
      <c r="O136" s="4">
        <v>1503.0</v>
      </c>
      <c r="P136" s="4">
        <v>0.0</v>
      </c>
      <c r="Q136" s="8">
        <f t="shared" ref="Q136:Q138" si="39">SUM(C136:P136)</f>
        <v>125845</v>
      </c>
      <c r="R136" s="4" t="s">
        <v>20</v>
      </c>
      <c r="S136" s="4" t="s">
        <v>21</v>
      </c>
    </row>
    <row r="137">
      <c r="A137" s="24"/>
      <c r="B137" s="7" t="s">
        <v>22</v>
      </c>
      <c r="C137" s="10">
        <f>C136/Q136</f>
        <v>0.1074893718</v>
      </c>
      <c r="D137" s="10">
        <f>D136/Q136</f>
        <v>0.1790297588</v>
      </c>
      <c r="E137" s="10">
        <f>E136/Q136</f>
        <v>0.006269617386</v>
      </c>
      <c r="F137" s="10">
        <f>F136/Q136</f>
        <v>0.02279788629</v>
      </c>
      <c r="G137" s="10">
        <f>G136/Q136</f>
        <v>0.03308037665</v>
      </c>
      <c r="H137" s="9">
        <f>H136/Q136</f>
        <v>0.2886407883</v>
      </c>
      <c r="I137" s="11">
        <f>I136/Q136</f>
        <v>0.2347252573</v>
      </c>
      <c r="J137" s="10">
        <f>J136/Q136</f>
        <v>0.00294807104</v>
      </c>
      <c r="K137" s="10">
        <f>K136/Q136</f>
        <v>0.0173785212</v>
      </c>
      <c r="L137" s="10">
        <f>L136/Q136</f>
        <v>0.04861536017</v>
      </c>
      <c r="M137" s="10">
        <f>M136/Q136</f>
        <v>0.04002542811</v>
      </c>
      <c r="N137" s="10">
        <f>N136/Q136</f>
        <v>0.007056299416</v>
      </c>
      <c r="O137" s="10">
        <f>O136/Q136</f>
        <v>0.01194326354</v>
      </c>
      <c r="P137" s="10">
        <f>P136/Q136</f>
        <v>0</v>
      </c>
      <c r="Q137" s="10">
        <f t="shared" si="39"/>
        <v>1</v>
      </c>
      <c r="R137" s="7" t="s">
        <v>23</v>
      </c>
      <c r="S137" s="8">
        <f>C140*C140</f>
        <v>28.25213671</v>
      </c>
    </row>
    <row r="138">
      <c r="A138" s="24"/>
      <c r="B138" s="7" t="s">
        <v>24</v>
      </c>
      <c r="C138" s="10">
        <f t="shared" ref="C138:P138" si="40">C137*C137</f>
        <v>0.01155396506</v>
      </c>
      <c r="D138" s="10">
        <f t="shared" si="40"/>
        <v>0.03205165455</v>
      </c>
      <c r="E138" s="10">
        <f t="shared" si="40"/>
        <v>0.00003930810217</v>
      </c>
      <c r="F138" s="10">
        <f t="shared" si="40"/>
        <v>0.0005197436192</v>
      </c>
      <c r="G138" s="10">
        <f t="shared" si="40"/>
        <v>0.00109431132</v>
      </c>
      <c r="H138" s="10">
        <f t="shared" si="40"/>
        <v>0.08331350465</v>
      </c>
      <c r="I138" s="10">
        <f t="shared" si="40"/>
        <v>0.0550959464</v>
      </c>
      <c r="J138" s="10">
        <f t="shared" si="40"/>
        <v>0.000008691122856</v>
      </c>
      <c r="K138" s="10">
        <f t="shared" si="40"/>
        <v>0.000302012999</v>
      </c>
      <c r="L138" s="10">
        <f t="shared" si="40"/>
        <v>0.002363453244</v>
      </c>
      <c r="M138" s="10">
        <f t="shared" si="40"/>
        <v>0.001602034895</v>
      </c>
      <c r="N138" s="10">
        <f t="shared" si="40"/>
        <v>0.00004979136145</v>
      </c>
      <c r="O138" s="10">
        <f t="shared" si="40"/>
        <v>0.0001426415439</v>
      </c>
      <c r="P138" s="10">
        <f t="shared" si="40"/>
        <v>0</v>
      </c>
      <c r="Q138" s="10">
        <f t="shared" si="39"/>
        <v>0.1881370589</v>
      </c>
      <c r="R138" s="12" t="s">
        <v>25</v>
      </c>
      <c r="S138" s="13">
        <f>Q138-H138</f>
        <v>0.1048235542</v>
      </c>
    </row>
    <row r="139">
      <c r="A139" s="24"/>
      <c r="B139" s="7" t="s">
        <v>26</v>
      </c>
      <c r="C139" s="10">
        <f>SUM(C138:P138)</f>
        <v>0.1881370589</v>
      </c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5" t="s">
        <v>27</v>
      </c>
      <c r="S139" s="8">
        <f>S137*S138</f>
        <v>2.961489384</v>
      </c>
    </row>
    <row r="140">
      <c r="A140" s="25"/>
      <c r="B140" s="16" t="s">
        <v>28</v>
      </c>
      <c r="C140" s="17">
        <f>1/C139</f>
        <v>5.315273907</v>
      </c>
      <c r="D140" s="18" t="s">
        <v>29</v>
      </c>
      <c r="E140" s="17">
        <f>S140</f>
        <v>3.961489384</v>
      </c>
      <c r="F140" s="18" t="s">
        <v>30</v>
      </c>
      <c r="G140" s="19">
        <f>1-Q138</f>
        <v>0.8118629411</v>
      </c>
      <c r="H140" s="18" t="s">
        <v>31</v>
      </c>
      <c r="I140" s="20">
        <f>H137-I137</f>
        <v>0.05391553101</v>
      </c>
      <c r="J140" s="14"/>
      <c r="K140" s="14"/>
      <c r="L140" s="14"/>
      <c r="M140" s="14"/>
      <c r="N140" s="14"/>
      <c r="O140" s="14"/>
      <c r="P140" s="14"/>
      <c r="Q140" s="14"/>
      <c r="R140" s="7" t="s">
        <v>29</v>
      </c>
      <c r="S140" s="8">
        <f>S139+1</f>
        <v>3.961489384</v>
      </c>
    </row>
    <row r="141">
      <c r="A141" s="70"/>
      <c r="B141" s="70"/>
    </row>
    <row r="142">
      <c r="A142" s="23" t="s">
        <v>176</v>
      </c>
      <c r="B142" s="3" t="s">
        <v>2</v>
      </c>
      <c r="C142" s="4" t="s">
        <v>3</v>
      </c>
      <c r="D142" s="4" t="s">
        <v>4</v>
      </c>
      <c r="E142" s="4" t="s">
        <v>5</v>
      </c>
      <c r="F142" s="4" t="s">
        <v>6</v>
      </c>
      <c r="G142" s="4" t="s">
        <v>7</v>
      </c>
      <c r="H142" s="4" t="s">
        <v>8</v>
      </c>
      <c r="I142" s="4" t="s">
        <v>9</v>
      </c>
      <c r="J142" s="4" t="s">
        <v>10</v>
      </c>
      <c r="K142" s="4" t="s">
        <v>11</v>
      </c>
      <c r="L142" s="4" t="s">
        <v>12</v>
      </c>
      <c r="M142" s="4" t="s">
        <v>13</v>
      </c>
      <c r="N142" s="4" t="s">
        <v>14</v>
      </c>
      <c r="O142" s="4" t="s">
        <v>15</v>
      </c>
      <c r="P142" s="4" t="s">
        <v>16</v>
      </c>
      <c r="Q142" s="4" t="s">
        <v>17</v>
      </c>
      <c r="R142" s="5" t="s">
        <v>18</v>
      </c>
      <c r="S142" s="6"/>
    </row>
    <row r="143">
      <c r="A143" s="24"/>
      <c r="B143" s="7" t="s">
        <v>19</v>
      </c>
      <c r="C143" s="8">
        <f t="shared" ref="C143:P143" si="41">SUM(C3,C10,C17,C24,C31,C38,C45,C52,C59,C66,C73,C80,C87,C94,C101,C108,C115,C122,C129,C136)</f>
        <v>371381</v>
      </c>
      <c r="D143" s="8">
        <f t="shared" si="41"/>
        <v>367139</v>
      </c>
      <c r="E143" s="8">
        <f t="shared" si="41"/>
        <v>21940</v>
      </c>
      <c r="F143" s="8">
        <f t="shared" si="41"/>
        <v>94973</v>
      </c>
      <c r="G143" s="8">
        <f t="shared" si="41"/>
        <v>43886</v>
      </c>
      <c r="H143" s="8">
        <f t="shared" si="41"/>
        <v>965089</v>
      </c>
      <c r="I143" s="8">
        <f t="shared" si="41"/>
        <v>618777</v>
      </c>
      <c r="J143" s="8">
        <f t="shared" si="41"/>
        <v>9199</v>
      </c>
      <c r="K143" s="8">
        <f t="shared" si="41"/>
        <v>45659</v>
      </c>
      <c r="L143" s="8">
        <f t="shared" si="41"/>
        <v>140225</v>
      </c>
      <c r="M143" s="8">
        <f t="shared" si="41"/>
        <v>122163</v>
      </c>
      <c r="N143" s="8">
        <f t="shared" si="41"/>
        <v>20784</v>
      </c>
      <c r="O143" s="8">
        <f t="shared" si="41"/>
        <v>39206</v>
      </c>
      <c r="P143" s="8">
        <f t="shared" si="41"/>
        <v>7059</v>
      </c>
      <c r="Q143" s="8">
        <f t="shared" ref="Q143:Q145" si="42">SUM(C143:P143)</f>
        <v>2867480</v>
      </c>
      <c r="R143" s="4" t="s">
        <v>20</v>
      </c>
      <c r="S143" s="4" t="s">
        <v>21</v>
      </c>
    </row>
    <row r="144">
      <c r="A144" s="24"/>
      <c r="B144" s="7" t="s">
        <v>22</v>
      </c>
      <c r="C144" s="10">
        <f>C143/Q143</f>
        <v>0.1295147656</v>
      </c>
      <c r="D144" s="10">
        <f>D143/Q143</f>
        <v>0.1280354179</v>
      </c>
      <c r="E144" s="10">
        <f>E143/Q143</f>
        <v>0.007651317533</v>
      </c>
      <c r="F144" s="10">
        <f>F143/Q143</f>
        <v>0.03312071924</v>
      </c>
      <c r="G144" s="10">
        <f>G143/Q143</f>
        <v>0.0153047275</v>
      </c>
      <c r="H144" s="9">
        <f>H143/Q143</f>
        <v>0.3365634634</v>
      </c>
      <c r="I144" s="11">
        <f>I143/Q143</f>
        <v>0.2157912174</v>
      </c>
      <c r="J144" s="10">
        <f>J143/Q143</f>
        <v>0.003208043299</v>
      </c>
      <c r="K144" s="10">
        <f>K143/Q143</f>
        <v>0.01592304044</v>
      </c>
      <c r="L144" s="10">
        <f>L143/Q143</f>
        <v>0.0489018232</v>
      </c>
      <c r="M144" s="10">
        <f>M143/Q143</f>
        <v>0.04260291266</v>
      </c>
      <c r="N144" s="10">
        <f>N143/Q143</f>
        <v>0.007248176099</v>
      </c>
      <c r="O144" s="10">
        <f>O143/Q143</f>
        <v>0.01367263242</v>
      </c>
      <c r="P144" s="10">
        <f>P143/Q143</f>
        <v>0.002461743412</v>
      </c>
      <c r="Q144" s="10">
        <f t="shared" si="42"/>
        <v>1</v>
      </c>
      <c r="R144" s="7" t="s">
        <v>23</v>
      </c>
      <c r="S144" s="8">
        <f>C147*C147</f>
        <v>25.22311112</v>
      </c>
    </row>
    <row r="145">
      <c r="A145" s="24"/>
      <c r="B145" s="7" t="s">
        <v>24</v>
      </c>
      <c r="C145" s="10">
        <f t="shared" ref="C145:P145" si="43">C144*C144</f>
        <v>0.0167740745</v>
      </c>
      <c r="D145" s="10">
        <f t="shared" si="43"/>
        <v>0.01639306823</v>
      </c>
      <c r="E145" s="10">
        <f t="shared" si="43"/>
        <v>0.00005854265999</v>
      </c>
      <c r="F145" s="10">
        <f t="shared" si="43"/>
        <v>0.001096982043</v>
      </c>
      <c r="G145" s="10">
        <f t="shared" si="43"/>
        <v>0.0002342346837</v>
      </c>
      <c r="H145" s="10">
        <f t="shared" si="43"/>
        <v>0.1132749649</v>
      </c>
      <c r="I145" s="10">
        <f t="shared" si="43"/>
        <v>0.0465658495</v>
      </c>
      <c r="J145" s="10">
        <f t="shared" si="43"/>
        <v>0.00001029154181</v>
      </c>
      <c r="K145" s="10">
        <f t="shared" si="43"/>
        <v>0.0002535432168</v>
      </c>
      <c r="L145" s="10">
        <f t="shared" si="43"/>
        <v>0.002391388313</v>
      </c>
      <c r="M145" s="10">
        <f t="shared" si="43"/>
        <v>0.001815008167</v>
      </c>
      <c r="N145" s="10">
        <f t="shared" si="43"/>
        <v>0.00005253605676</v>
      </c>
      <c r="O145" s="10">
        <f t="shared" si="43"/>
        <v>0.0001869408772</v>
      </c>
      <c r="P145" s="10">
        <f t="shared" si="43"/>
        <v>0.000006060180628</v>
      </c>
      <c r="Q145" s="10">
        <f t="shared" si="42"/>
        <v>0.1991134849</v>
      </c>
      <c r="R145" s="12" t="s">
        <v>25</v>
      </c>
      <c r="S145" s="13">
        <f>Q145-H145</f>
        <v>0.08583851996</v>
      </c>
    </row>
    <row r="146">
      <c r="A146" s="24"/>
      <c r="B146" s="7" t="s">
        <v>26</v>
      </c>
      <c r="C146" s="10">
        <f>SUM(C145:P145)</f>
        <v>0.1991134849</v>
      </c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5" t="s">
        <v>27</v>
      </c>
      <c r="S146" s="8">
        <f>S144*S145</f>
        <v>2.165114528</v>
      </c>
    </row>
    <row r="147">
      <c r="A147" s="25"/>
      <c r="B147" s="16" t="s">
        <v>28</v>
      </c>
      <c r="C147" s="17">
        <f>1/C146</f>
        <v>5.022261555</v>
      </c>
      <c r="D147" s="18" t="s">
        <v>29</v>
      </c>
      <c r="E147" s="17">
        <f>S147</f>
        <v>3.165114528</v>
      </c>
      <c r="F147" s="18" t="s">
        <v>30</v>
      </c>
      <c r="G147" s="19">
        <f>1-Q145</f>
        <v>0.8008865151</v>
      </c>
      <c r="H147" s="18" t="s">
        <v>31</v>
      </c>
      <c r="I147" s="20">
        <f>H144-I144</f>
        <v>0.120772246</v>
      </c>
      <c r="J147" s="14"/>
      <c r="K147" s="14"/>
      <c r="L147" s="14"/>
      <c r="M147" s="14"/>
      <c r="N147" s="14"/>
      <c r="O147" s="14"/>
      <c r="P147" s="14"/>
      <c r="Q147" s="14"/>
      <c r="R147" s="7" t="s">
        <v>29</v>
      </c>
      <c r="S147" s="8">
        <f>S146+1</f>
        <v>3.165114528</v>
      </c>
    </row>
  </sheetData>
  <mergeCells count="43">
    <mergeCell ref="R16:S16"/>
    <mergeCell ref="R23:S23"/>
    <mergeCell ref="R9:S9"/>
    <mergeCell ref="R30:S30"/>
    <mergeCell ref="A1:S1"/>
    <mergeCell ref="A2:A7"/>
    <mergeCell ref="A9:A14"/>
    <mergeCell ref="A16:A21"/>
    <mergeCell ref="A23:A28"/>
    <mergeCell ref="A30:A35"/>
    <mergeCell ref="A37:A42"/>
    <mergeCell ref="A44:A49"/>
    <mergeCell ref="R44:S44"/>
    <mergeCell ref="A51:A56"/>
    <mergeCell ref="R51:S51"/>
    <mergeCell ref="A58:A63"/>
    <mergeCell ref="R58:S58"/>
    <mergeCell ref="R65:S65"/>
    <mergeCell ref="R107:S107"/>
    <mergeCell ref="R114:S114"/>
    <mergeCell ref="R121:S121"/>
    <mergeCell ref="R128:S128"/>
    <mergeCell ref="R135:S135"/>
    <mergeCell ref="R142:S142"/>
    <mergeCell ref="R2:S2"/>
    <mergeCell ref="R37:S37"/>
    <mergeCell ref="R72:S72"/>
    <mergeCell ref="R79:S79"/>
    <mergeCell ref="R86:S86"/>
    <mergeCell ref="R93:S93"/>
    <mergeCell ref="R100:S100"/>
    <mergeCell ref="A114:A119"/>
    <mergeCell ref="A121:A126"/>
    <mergeCell ref="A128:A133"/>
    <mergeCell ref="A135:A140"/>
    <mergeCell ref="A142:A147"/>
    <mergeCell ref="A65:A70"/>
    <mergeCell ref="A72:A77"/>
    <mergeCell ref="A79:A84"/>
    <mergeCell ref="A86:A91"/>
    <mergeCell ref="A93:A98"/>
    <mergeCell ref="A100:A105"/>
    <mergeCell ref="A107:A112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3.14"/>
    <col customWidth="1" min="2" max="2" width="18.0"/>
    <col customWidth="1" min="3" max="3" width="24.14"/>
    <col customWidth="1" min="7" max="7" width="23.43"/>
    <col customWidth="1" min="16" max="16" width="19.0"/>
    <col customWidth="1" min="18" max="18" width="20.0"/>
    <col customWidth="1" min="19" max="19" width="21.29"/>
  </cols>
  <sheetData>
    <row r="1">
      <c r="G1" s="72"/>
    </row>
    <row r="2">
      <c r="A2" s="2" t="s">
        <v>1</v>
      </c>
      <c r="B2" s="73" t="s">
        <v>215</v>
      </c>
      <c r="C2" s="4" t="s">
        <v>216</v>
      </c>
    </row>
    <row r="3">
      <c r="B3" s="25"/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217</v>
      </c>
      <c r="Q3" s="4" t="s">
        <v>17</v>
      </c>
      <c r="R3" s="74" t="s">
        <v>218</v>
      </c>
      <c r="S3" s="75" t="s">
        <v>219</v>
      </c>
    </row>
    <row r="4">
      <c r="B4" s="4" t="s">
        <v>220</v>
      </c>
      <c r="C4" s="4">
        <v>3536.0</v>
      </c>
      <c r="D4" s="4">
        <v>735.0</v>
      </c>
      <c r="E4" s="4">
        <v>129.0</v>
      </c>
      <c r="F4" s="4">
        <v>2151.0</v>
      </c>
      <c r="G4" s="4">
        <v>386.0</v>
      </c>
      <c r="H4" s="4">
        <v>648.0</v>
      </c>
      <c r="I4" s="4">
        <v>545.0</v>
      </c>
      <c r="J4" s="4">
        <v>0.0</v>
      </c>
      <c r="K4" s="4">
        <v>34.0</v>
      </c>
      <c r="L4" s="4">
        <v>0.0</v>
      </c>
      <c r="M4" s="4">
        <v>0.0</v>
      </c>
      <c r="N4" s="4">
        <v>0.0</v>
      </c>
      <c r="O4" s="4">
        <v>0.0</v>
      </c>
      <c r="P4" s="4">
        <v>0.0</v>
      </c>
      <c r="Q4" s="8">
        <f>SUM(C4:P4)</f>
        <v>8164</v>
      </c>
    </row>
    <row r="5">
      <c r="B5" s="4" t="s">
        <v>221</v>
      </c>
      <c r="C5" s="76">
        <f t="shared" ref="C5:P5" si="1">C4/$Q$4</f>
        <v>0.4331210191</v>
      </c>
      <c r="D5" s="76">
        <f t="shared" si="1"/>
        <v>0.09002939735</v>
      </c>
      <c r="E5" s="76">
        <f t="shared" si="1"/>
        <v>0.0158010779</v>
      </c>
      <c r="F5" s="76">
        <f t="shared" si="1"/>
        <v>0.2634737874</v>
      </c>
      <c r="G5" s="76">
        <f t="shared" si="1"/>
        <v>0.04728074473</v>
      </c>
      <c r="H5" s="76">
        <f t="shared" si="1"/>
        <v>0.07937285644</v>
      </c>
      <c r="I5" s="76">
        <f t="shared" si="1"/>
        <v>0.06675649192</v>
      </c>
      <c r="J5" s="76">
        <f t="shared" si="1"/>
        <v>0</v>
      </c>
      <c r="K5" s="76">
        <f t="shared" si="1"/>
        <v>0.004164625184</v>
      </c>
      <c r="L5" s="76">
        <f t="shared" si="1"/>
        <v>0</v>
      </c>
      <c r="M5" s="76">
        <f t="shared" si="1"/>
        <v>0</v>
      </c>
      <c r="N5" s="76">
        <f t="shared" si="1"/>
        <v>0</v>
      </c>
      <c r="O5" s="76">
        <f t="shared" si="1"/>
        <v>0</v>
      </c>
      <c r="P5" s="76">
        <f t="shared" si="1"/>
        <v>0</v>
      </c>
      <c r="Q5" s="13">
        <f t="shared" ref="Q5:Q7" si="2">SUM(B5:P5)</f>
        <v>1</v>
      </c>
    </row>
    <row r="6">
      <c r="B6" s="4" t="s">
        <v>222</v>
      </c>
      <c r="C6" s="66">
        <v>3024.0</v>
      </c>
      <c r="D6" s="66">
        <v>924.0</v>
      </c>
      <c r="E6" s="66">
        <v>0.0</v>
      </c>
      <c r="F6" s="66">
        <v>56.0</v>
      </c>
      <c r="G6" s="66">
        <v>0.0</v>
      </c>
      <c r="H6" s="66">
        <v>1957.0</v>
      </c>
      <c r="I6" s="66">
        <v>342.0</v>
      </c>
      <c r="J6" s="66">
        <v>0.0</v>
      </c>
      <c r="K6" s="66">
        <v>0.0</v>
      </c>
      <c r="L6" s="66">
        <v>2086.0</v>
      </c>
      <c r="M6" s="66">
        <v>0.0</v>
      </c>
      <c r="N6" s="66">
        <v>0.0</v>
      </c>
      <c r="O6" s="66">
        <v>351.0</v>
      </c>
      <c r="P6" s="66">
        <v>0.0</v>
      </c>
      <c r="Q6" s="8">
        <f t="shared" si="2"/>
        <v>8740</v>
      </c>
    </row>
    <row r="7">
      <c r="B7" s="4" t="s">
        <v>223</v>
      </c>
      <c r="C7" s="77">
        <f t="shared" ref="C7:P7" si="3">C6/$Q$6</f>
        <v>0.3459954233</v>
      </c>
      <c r="D7" s="77">
        <f t="shared" si="3"/>
        <v>0.1057208238</v>
      </c>
      <c r="E7" s="77">
        <f t="shared" si="3"/>
        <v>0</v>
      </c>
      <c r="F7" s="77">
        <f t="shared" si="3"/>
        <v>0.006407322654</v>
      </c>
      <c r="G7" s="77">
        <f t="shared" si="3"/>
        <v>0</v>
      </c>
      <c r="H7" s="77">
        <f t="shared" si="3"/>
        <v>0.2239130435</v>
      </c>
      <c r="I7" s="77">
        <f t="shared" si="3"/>
        <v>0.03913043478</v>
      </c>
      <c r="J7" s="77">
        <f t="shared" si="3"/>
        <v>0</v>
      </c>
      <c r="K7" s="77">
        <f t="shared" si="3"/>
        <v>0</v>
      </c>
      <c r="L7" s="77">
        <f t="shared" si="3"/>
        <v>0.2386727689</v>
      </c>
      <c r="M7" s="77">
        <f t="shared" si="3"/>
        <v>0</v>
      </c>
      <c r="N7" s="77">
        <f t="shared" si="3"/>
        <v>0</v>
      </c>
      <c r="O7" s="77">
        <f t="shared" si="3"/>
        <v>0.04016018307</v>
      </c>
      <c r="P7" s="77">
        <f t="shared" si="3"/>
        <v>0</v>
      </c>
      <c r="Q7" s="13">
        <f t="shared" si="2"/>
        <v>1</v>
      </c>
    </row>
    <row r="8">
      <c r="B8" s="4" t="s">
        <v>224</v>
      </c>
      <c r="C8" s="13">
        <f t="shared" ref="C8:P8" si="4">ABS((C7-C5)/2)</f>
        <v>0.04356279788</v>
      </c>
      <c r="D8" s="13">
        <f t="shared" si="4"/>
        <v>0.007845713222</v>
      </c>
      <c r="E8" s="13">
        <f t="shared" si="4"/>
        <v>0.007900538951</v>
      </c>
      <c r="F8" s="13">
        <f t="shared" si="4"/>
        <v>0.1285332324</v>
      </c>
      <c r="G8" s="13">
        <f t="shared" si="4"/>
        <v>0.02364037237</v>
      </c>
      <c r="H8" s="13">
        <f t="shared" si="4"/>
        <v>0.07227009352</v>
      </c>
      <c r="I8" s="13">
        <f t="shared" si="4"/>
        <v>0.01381302857</v>
      </c>
      <c r="J8" s="13">
        <f t="shared" si="4"/>
        <v>0</v>
      </c>
      <c r="K8" s="13">
        <f t="shared" si="4"/>
        <v>0.002082312592</v>
      </c>
      <c r="L8" s="13">
        <f t="shared" si="4"/>
        <v>0.1193363844</v>
      </c>
      <c r="M8" s="13">
        <f t="shared" si="4"/>
        <v>0</v>
      </c>
      <c r="N8" s="13">
        <f t="shared" si="4"/>
        <v>0</v>
      </c>
      <c r="O8" s="13">
        <f t="shared" si="4"/>
        <v>0.02008009153</v>
      </c>
      <c r="P8" s="13">
        <f t="shared" si="4"/>
        <v>0</v>
      </c>
      <c r="Q8" s="49"/>
    </row>
    <row r="9">
      <c r="B9" s="4" t="s">
        <v>225</v>
      </c>
      <c r="C9" s="13">
        <f>SUM(C8:P8)</f>
        <v>0.4390645654</v>
      </c>
      <c r="D9" s="78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</row>
    <row r="10">
      <c r="A10" s="21"/>
    </row>
    <row r="11">
      <c r="A11" s="23" t="s">
        <v>32</v>
      </c>
      <c r="B11" s="73" t="s">
        <v>215</v>
      </c>
      <c r="C11" s="4" t="s">
        <v>216</v>
      </c>
    </row>
    <row r="12">
      <c r="A12" s="24"/>
      <c r="B12" s="25"/>
      <c r="C12" s="4" t="s">
        <v>3</v>
      </c>
      <c r="D12" s="4" t="s">
        <v>4</v>
      </c>
      <c r="E12" s="4" t="s">
        <v>5</v>
      </c>
      <c r="F12" s="4" t="s">
        <v>6</v>
      </c>
      <c r="G12" s="4" t="s">
        <v>7</v>
      </c>
      <c r="H12" s="4" t="s">
        <v>8</v>
      </c>
      <c r="I12" s="4" t="s">
        <v>9</v>
      </c>
      <c r="J12" s="4" t="s">
        <v>10</v>
      </c>
      <c r="K12" s="4" t="s">
        <v>11</v>
      </c>
      <c r="L12" s="4" t="s">
        <v>12</v>
      </c>
      <c r="M12" s="4" t="s">
        <v>13</v>
      </c>
      <c r="N12" s="4" t="s">
        <v>14</v>
      </c>
      <c r="O12" s="4" t="s">
        <v>15</v>
      </c>
      <c r="P12" s="4" t="s">
        <v>217</v>
      </c>
      <c r="Q12" s="4" t="s">
        <v>17</v>
      </c>
    </row>
    <row r="13">
      <c r="A13" s="24"/>
      <c r="B13" s="4" t="s">
        <v>220</v>
      </c>
      <c r="C13" s="4">
        <v>1316.0</v>
      </c>
      <c r="D13" s="4">
        <v>726.0</v>
      </c>
      <c r="E13" s="4">
        <v>1697.0</v>
      </c>
      <c r="F13" s="4">
        <v>1407.0</v>
      </c>
      <c r="G13" s="4">
        <v>76.0</v>
      </c>
      <c r="H13" s="4">
        <v>2249.0</v>
      </c>
      <c r="I13" s="4">
        <v>655.0</v>
      </c>
      <c r="J13" s="4">
        <v>0.0</v>
      </c>
      <c r="K13" s="4">
        <v>31.0</v>
      </c>
      <c r="L13" s="4">
        <v>0.0</v>
      </c>
      <c r="M13" s="4">
        <v>0.0</v>
      </c>
      <c r="N13" s="4">
        <v>0.0</v>
      </c>
      <c r="O13" s="4">
        <v>0.0</v>
      </c>
      <c r="P13" s="4">
        <v>731.0</v>
      </c>
      <c r="Q13" s="8">
        <f t="shared" ref="Q13:Q16" si="6">SUM(C13:P13)</f>
        <v>8888</v>
      </c>
    </row>
    <row r="14">
      <c r="A14" s="24"/>
      <c r="B14" s="4" t="s">
        <v>221</v>
      </c>
      <c r="C14" s="76">
        <f t="shared" ref="C14:P14" si="5">C13/$Q$13</f>
        <v>0.1480648065</v>
      </c>
      <c r="D14" s="76">
        <f t="shared" si="5"/>
        <v>0.08168316832</v>
      </c>
      <c r="E14" s="76">
        <f t="shared" si="5"/>
        <v>0.1909315932</v>
      </c>
      <c r="F14" s="76">
        <f t="shared" si="5"/>
        <v>0.1583033303</v>
      </c>
      <c r="G14" s="76">
        <f t="shared" si="5"/>
        <v>0.008550855086</v>
      </c>
      <c r="H14" s="76">
        <f t="shared" si="5"/>
        <v>0.2530378038</v>
      </c>
      <c r="I14" s="76">
        <f t="shared" si="5"/>
        <v>0.07369486949</v>
      </c>
      <c r="J14" s="76">
        <f t="shared" si="5"/>
        <v>0</v>
      </c>
      <c r="K14" s="76">
        <f t="shared" si="5"/>
        <v>0.003487848785</v>
      </c>
      <c r="L14" s="76">
        <f t="shared" si="5"/>
        <v>0</v>
      </c>
      <c r="M14" s="76">
        <f t="shared" si="5"/>
        <v>0</v>
      </c>
      <c r="N14" s="76">
        <f t="shared" si="5"/>
        <v>0</v>
      </c>
      <c r="O14" s="76">
        <f t="shared" si="5"/>
        <v>0</v>
      </c>
      <c r="P14" s="76">
        <f t="shared" si="5"/>
        <v>0.08224572457</v>
      </c>
      <c r="Q14" s="13">
        <f t="shared" si="6"/>
        <v>1</v>
      </c>
    </row>
    <row r="15">
      <c r="A15" s="24"/>
      <c r="B15" s="4" t="s">
        <v>222</v>
      </c>
      <c r="C15" s="66">
        <v>783.0</v>
      </c>
      <c r="D15" s="66">
        <v>395.0</v>
      </c>
      <c r="E15" s="66">
        <v>0.0</v>
      </c>
      <c r="F15" s="66">
        <v>199.0</v>
      </c>
      <c r="G15" s="66">
        <v>0.0</v>
      </c>
      <c r="H15" s="66">
        <v>2720.0</v>
      </c>
      <c r="I15" s="66">
        <v>2257.0</v>
      </c>
      <c r="J15" s="66">
        <v>0.0</v>
      </c>
      <c r="K15" s="66">
        <v>1593.0</v>
      </c>
      <c r="L15" s="66">
        <v>999.0</v>
      </c>
      <c r="M15" s="66">
        <v>0.0</v>
      </c>
      <c r="N15" s="66">
        <v>23.0</v>
      </c>
      <c r="O15" s="66">
        <v>781.0</v>
      </c>
      <c r="P15" s="66">
        <v>0.0</v>
      </c>
      <c r="Q15" s="8">
        <f t="shared" si="6"/>
        <v>9750</v>
      </c>
    </row>
    <row r="16">
      <c r="A16" s="24"/>
      <c r="B16" s="4" t="s">
        <v>223</v>
      </c>
      <c r="C16" s="76">
        <f t="shared" ref="C16:P16" si="7">C15/$Q$15</f>
        <v>0.08030769231</v>
      </c>
      <c r="D16" s="76">
        <f t="shared" si="7"/>
        <v>0.04051282051</v>
      </c>
      <c r="E16" s="76">
        <f t="shared" si="7"/>
        <v>0</v>
      </c>
      <c r="F16" s="76">
        <f t="shared" si="7"/>
        <v>0.02041025641</v>
      </c>
      <c r="G16" s="76">
        <f t="shared" si="7"/>
        <v>0</v>
      </c>
      <c r="H16" s="76">
        <f t="shared" si="7"/>
        <v>0.278974359</v>
      </c>
      <c r="I16" s="76">
        <f t="shared" si="7"/>
        <v>0.2314871795</v>
      </c>
      <c r="J16" s="76">
        <f t="shared" si="7"/>
        <v>0</v>
      </c>
      <c r="K16" s="76">
        <f t="shared" si="7"/>
        <v>0.1633846154</v>
      </c>
      <c r="L16" s="76">
        <f t="shared" si="7"/>
        <v>0.1024615385</v>
      </c>
      <c r="M16" s="76">
        <f t="shared" si="7"/>
        <v>0</v>
      </c>
      <c r="N16" s="76">
        <f t="shared" si="7"/>
        <v>0.002358974359</v>
      </c>
      <c r="O16" s="76">
        <f t="shared" si="7"/>
        <v>0.0801025641</v>
      </c>
      <c r="P16" s="76">
        <f t="shared" si="7"/>
        <v>0</v>
      </c>
      <c r="Q16" s="13">
        <f t="shared" si="6"/>
        <v>1</v>
      </c>
    </row>
    <row r="17">
      <c r="A17" s="24"/>
      <c r="B17" s="4" t="s">
        <v>224</v>
      </c>
      <c r="C17" s="13">
        <f t="shared" ref="C17:P17" si="8">ABS((C16-C14)/2)</f>
        <v>0.03387855709</v>
      </c>
      <c r="D17" s="13">
        <f t="shared" si="8"/>
        <v>0.0205851739</v>
      </c>
      <c r="E17" s="13">
        <f t="shared" si="8"/>
        <v>0.09546579658</v>
      </c>
      <c r="F17" s="13">
        <f t="shared" si="8"/>
        <v>0.06894653696</v>
      </c>
      <c r="G17" s="13">
        <f t="shared" si="8"/>
        <v>0.004275427543</v>
      </c>
      <c r="H17" s="13">
        <f t="shared" si="8"/>
        <v>0.0129682776</v>
      </c>
      <c r="I17" s="13">
        <f t="shared" si="8"/>
        <v>0.078896155</v>
      </c>
      <c r="J17" s="13">
        <f t="shared" si="8"/>
        <v>0</v>
      </c>
      <c r="K17" s="13">
        <f t="shared" si="8"/>
        <v>0.0799483833</v>
      </c>
      <c r="L17" s="13">
        <f t="shared" si="8"/>
        <v>0.05123076923</v>
      </c>
      <c r="M17" s="13">
        <f t="shared" si="8"/>
        <v>0</v>
      </c>
      <c r="N17" s="13">
        <f t="shared" si="8"/>
        <v>0.001179487179</v>
      </c>
      <c r="O17" s="13">
        <f t="shared" si="8"/>
        <v>0.04005128205</v>
      </c>
      <c r="P17" s="13">
        <f t="shared" si="8"/>
        <v>0.04112286229</v>
      </c>
      <c r="Q17" s="8"/>
    </row>
    <row r="18">
      <c r="A18" s="25"/>
      <c r="B18" s="4" t="s">
        <v>225</v>
      </c>
      <c r="C18" s="13">
        <f>SUM(C17:P17)</f>
        <v>0.5285487087</v>
      </c>
      <c r="D18" s="78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</row>
    <row r="19">
      <c r="A19" s="21"/>
    </row>
    <row r="20">
      <c r="A20" s="23" t="s">
        <v>33</v>
      </c>
      <c r="B20" s="73" t="s">
        <v>215</v>
      </c>
      <c r="C20" s="4" t="s">
        <v>216</v>
      </c>
    </row>
    <row r="21">
      <c r="A21" s="24"/>
      <c r="B21" s="25"/>
      <c r="C21" s="4" t="s">
        <v>3</v>
      </c>
      <c r="D21" s="4" t="s">
        <v>4</v>
      </c>
      <c r="E21" s="4" t="s">
        <v>5</v>
      </c>
      <c r="F21" s="4" t="s">
        <v>6</v>
      </c>
      <c r="G21" s="4" t="s">
        <v>7</v>
      </c>
      <c r="H21" s="4" t="s">
        <v>8</v>
      </c>
      <c r="I21" s="4" t="s">
        <v>9</v>
      </c>
      <c r="J21" s="4" t="s">
        <v>10</v>
      </c>
      <c r="K21" s="4" t="s">
        <v>11</v>
      </c>
      <c r="L21" s="4" t="s">
        <v>12</v>
      </c>
      <c r="M21" s="4" t="s">
        <v>13</v>
      </c>
      <c r="N21" s="4" t="s">
        <v>14</v>
      </c>
      <c r="O21" s="4" t="s">
        <v>15</v>
      </c>
      <c r="P21" s="4" t="s">
        <v>217</v>
      </c>
      <c r="Q21" s="4" t="s">
        <v>17</v>
      </c>
    </row>
    <row r="22">
      <c r="A22" s="24"/>
      <c r="B22" s="4" t="s">
        <v>220</v>
      </c>
      <c r="C22" s="4">
        <v>341.0</v>
      </c>
      <c r="D22" s="4">
        <v>3893.0</v>
      </c>
      <c r="E22" s="4">
        <v>112.0</v>
      </c>
      <c r="F22" s="4">
        <v>233.0</v>
      </c>
      <c r="G22" s="4">
        <v>160.0</v>
      </c>
      <c r="H22" s="4">
        <v>4081.0</v>
      </c>
      <c r="I22" s="4">
        <v>2958.0</v>
      </c>
      <c r="J22" s="4">
        <v>0.0</v>
      </c>
      <c r="K22" s="4">
        <v>63.0</v>
      </c>
      <c r="L22" s="4">
        <v>0.0</v>
      </c>
      <c r="M22" s="4">
        <v>0.0</v>
      </c>
      <c r="N22" s="4">
        <v>0.0</v>
      </c>
      <c r="O22" s="4">
        <v>0.0</v>
      </c>
      <c r="P22" s="4">
        <v>0.0</v>
      </c>
      <c r="Q22" s="8">
        <f t="shared" ref="Q22:Q25" si="10">SUM(C22:P22)</f>
        <v>11841</v>
      </c>
    </row>
    <row r="23">
      <c r="A23" s="24"/>
      <c r="B23" s="4" t="s">
        <v>221</v>
      </c>
      <c r="C23" s="76">
        <f t="shared" ref="C23:P23" si="9">C22/$Q$22</f>
        <v>0.02879824339</v>
      </c>
      <c r="D23" s="76">
        <f t="shared" si="9"/>
        <v>0.3287729077</v>
      </c>
      <c r="E23" s="76">
        <f t="shared" si="9"/>
        <v>0.009458660586</v>
      </c>
      <c r="F23" s="76">
        <f t="shared" si="9"/>
        <v>0.01967739211</v>
      </c>
      <c r="G23" s="76">
        <f t="shared" si="9"/>
        <v>0.01351237227</v>
      </c>
      <c r="H23" s="76">
        <f t="shared" si="9"/>
        <v>0.3446499451</v>
      </c>
      <c r="I23" s="76">
        <f t="shared" si="9"/>
        <v>0.2498099823</v>
      </c>
      <c r="J23" s="76">
        <f t="shared" si="9"/>
        <v>0</v>
      </c>
      <c r="K23" s="76">
        <f t="shared" si="9"/>
        <v>0.00532049658</v>
      </c>
      <c r="L23" s="76">
        <f t="shared" si="9"/>
        <v>0</v>
      </c>
      <c r="M23" s="76">
        <f t="shared" si="9"/>
        <v>0</v>
      </c>
      <c r="N23" s="76">
        <f t="shared" si="9"/>
        <v>0</v>
      </c>
      <c r="O23" s="76">
        <f t="shared" si="9"/>
        <v>0</v>
      </c>
      <c r="P23" s="76">
        <f t="shared" si="9"/>
        <v>0</v>
      </c>
      <c r="Q23" s="13">
        <f t="shared" si="10"/>
        <v>1</v>
      </c>
    </row>
    <row r="24">
      <c r="A24" s="24"/>
      <c r="B24" s="4" t="s">
        <v>222</v>
      </c>
      <c r="C24" s="66">
        <v>495.0</v>
      </c>
      <c r="D24" s="66">
        <v>4482.0</v>
      </c>
      <c r="E24" s="66">
        <v>0.0</v>
      </c>
      <c r="F24" s="66">
        <v>0.0</v>
      </c>
      <c r="G24" s="66">
        <v>198.0</v>
      </c>
      <c r="H24" s="66">
        <v>5203.0</v>
      </c>
      <c r="I24" s="66">
        <v>846.0</v>
      </c>
      <c r="J24" s="66">
        <v>0.0</v>
      </c>
      <c r="K24" s="66">
        <v>0.0</v>
      </c>
      <c r="L24" s="66">
        <v>712.0</v>
      </c>
      <c r="M24" s="66">
        <v>0.0</v>
      </c>
      <c r="N24" s="66">
        <v>0.0</v>
      </c>
      <c r="O24" s="66">
        <v>0.0</v>
      </c>
      <c r="P24" s="66">
        <v>0.0</v>
      </c>
      <c r="Q24" s="8">
        <f t="shared" si="10"/>
        <v>11936</v>
      </c>
    </row>
    <row r="25">
      <c r="A25" s="24"/>
      <c r="B25" s="4" t="s">
        <v>223</v>
      </c>
      <c r="C25" s="76">
        <f t="shared" ref="C25:P25" si="11">C24/$Q$24</f>
        <v>0.04147117962</v>
      </c>
      <c r="D25" s="76">
        <f t="shared" si="11"/>
        <v>0.375502681</v>
      </c>
      <c r="E25" s="76">
        <f t="shared" si="11"/>
        <v>0</v>
      </c>
      <c r="F25" s="76">
        <f t="shared" si="11"/>
        <v>0</v>
      </c>
      <c r="G25" s="76">
        <f t="shared" si="11"/>
        <v>0.01658847185</v>
      </c>
      <c r="H25" s="76">
        <f t="shared" si="11"/>
        <v>0.4359081769</v>
      </c>
      <c r="I25" s="76">
        <f t="shared" si="11"/>
        <v>0.07087801609</v>
      </c>
      <c r="J25" s="76">
        <f t="shared" si="11"/>
        <v>0</v>
      </c>
      <c r="K25" s="76">
        <f t="shared" si="11"/>
        <v>0</v>
      </c>
      <c r="L25" s="76">
        <f t="shared" si="11"/>
        <v>0.05965147453</v>
      </c>
      <c r="M25" s="76">
        <f t="shared" si="11"/>
        <v>0</v>
      </c>
      <c r="N25" s="76">
        <f t="shared" si="11"/>
        <v>0</v>
      </c>
      <c r="O25" s="76">
        <f t="shared" si="11"/>
        <v>0</v>
      </c>
      <c r="P25" s="76">
        <f t="shared" si="11"/>
        <v>0</v>
      </c>
      <c r="Q25" s="13">
        <f t="shared" si="10"/>
        <v>1</v>
      </c>
    </row>
    <row r="26">
      <c r="A26" s="24"/>
      <c r="B26" s="4" t="s">
        <v>224</v>
      </c>
      <c r="C26" s="13">
        <f t="shared" ref="C26:P26" si="12">ABS((C25-C23)/2)</f>
        <v>0.006336468117</v>
      </c>
      <c r="D26" s="13">
        <f t="shared" si="12"/>
        <v>0.02336488664</v>
      </c>
      <c r="E26" s="13">
        <f t="shared" si="12"/>
        <v>0.004729330293</v>
      </c>
      <c r="F26" s="13">
        <f t="shared" si="12"/>
        <v>0.009838696056</v>
      </c>
      <c r="G26" s="13">
        <f t="shared" si="12"/>
        <v>0.001538049792</v>
      </c>
      <c r="H26" s="13">
        <f t="shared" si="12"/>
        <v>0.04562911592</v>
      </c>
      <c r="I26" s="13">
        <f t="shared" si="12"/>
        <v>0.08946598309</v>
      </c>
      <c r="J26" s="13">
        <f t="shared" si="12"/>
        <v>0</v>
      </c>
      <c r="K26" s="13">
        <f t="shared" si="12"/>
        <v>0.00266024829</v>
      </c>
      <c r="L26" s="13">
        <f t="shared" si="12"/>
        <v>0.02982573727</v>
      </c>
      <c r="M26" s="13">
        <f t="shared" si="12"/>
        <v>0</v>
      </c>
      <c r="N26" s="13">
        <f t="shared" si="12"/>
        <v>0</v>
      </c>
      <c r="O26" s="13">
        <f t="shared" si="12"/>
        <v>0</v>
      </c>
      <c r="P26" s="13">
        <f t="shared" si="12"/>
        <v>0</v>
      </c>
      <c r="Q26" s="8"/>
    </row>
    <row r="27">
      <c r="A27" s="25"/>
      <c r="B27" s="4" t="s">
        <v>225</v>
      </c>
      <c r="C27" s="13">
        <f>SUM(C26:P26)</f>
        <v>0.2133885155</v>
      </c>
      <c r="D27" s="78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</row>
    <row r="28">
      <c r="A28" s="21"/>
    </row>
    <row r="29">
      <c r="A29" s="23" t="s">
        <v>34</v>
      </c>
      <c r="B29" s="73" t="s">
        <v>215</v>
      </c>
      <c r="C29" s="4" t="s">
        <v>216</v>
      </c>
    </row>
    <row r="30">
      <c r="A30" s="24"/>
      <c r="B30" s="25"/>
      <c r="C30" s="4" t="s">
        <v>3</v>
      </c>
      <c r="D30" s="4" t="s">
        <v>4</v>
      </c>
      <c r="E30" s="4" t="s">
        <v>5</v>
      </c>
      <c r="F30" s="4" t="s">
        <v>6</v>
      </c>
      <c r="G30" s="4" t="s">
        <v>7</v>
      </c>
      <c r="H30" s="4" t="s">
        <v>8</v>
      </c>
      <c r="I30" s="4" t="s">
        <v>9</v>
      </c>
      <c r="J30" s="4" t="s">
        <v>10</v>
      </c>
      <c r="K30" s="4" t="s">
        <v>11</v>
      </c>
      <c r="L30" s="4" t="s">
        <v>12</v>
      </c>
      <c r="M30" s="4" t="s">
        <v>13</v>
      </c>
      <c r="N30" s="4" t="s">
        <v>14</v>
      </c>
      <c r="O30" s="4" t="s">
        <v>15</v>
      </c>
      <c r="P30" s="4" t="s">
        <v>217</v>
      </c>
      <c r="Q30" s="4" t="s">
        <v>17</v>
      </c>
    </row>
    <row r="31">
      <c r="A31" s="24"/>
      <c r="B31" s="4" t="s">
        <v>220</v>
      </c>
      <c r="C31" s="4">
        <v>254.0</v>
      </c>
      <c r="D31" s="4">
        <v>758.0</v>
      </c>
      <c r="E31" s="4">
        <v>60.0</v>
      </c>
      <c r="F31" s="4">
        <v>0.0</v>
      </c>
      <c r="G31" s="4">
        <v>82.0</v>
      </c>
      <c r="H31" s="4">
        <v>771.0</v>
      </c>
      <c r="I31" s="4">
        <v>594.0</v>
      </c>
      <c r="J31" s="4">
        <v>0.0</v>
      </c>
      <c r="K31" s="4">
        <v>42.0</v>
      </c>
      <c r="L31" s="4">
        <v>0.0</v>
      </c>
      <c r="M31" s="4">
        <v>0.0</v>
      </c>
      <c r="N31" s="4">
        <v>0.0</v>
      </c>
      <c r="O31" s="4">
        <v>0.0</v>
      </c>
      <c r="P31" s="4">
        <v>0.0</v>
      </c>
      <c r="Q31" s="8">
        <f t="shared" ref="Q31:Q34" si="13">SUM(C31:P31)</f>
        <v>2561</v>
      </c>
    </row>
    <row r="32">
      <c r="A32" s="24"/>
      <c r="B32" s="4" t="s">
        <v>221</v>
      </c>
      <c r="C32" s="76">
        <f>C31/Q31</f>
        <v>0.09918000781</v>
      </c>
      <c r="D32" s="76">
        <f>D31/Q31</f>
        <v>0.2959781335</v>
      </c>
      <c r="E32" s="76">
        <f>E31/Q31</f>
        <v>0.0234283483</v>
      </c>
      <c r="F32" s="76">
        <f>F31/Q31</f>
        <v>0</v>
      </c>
      <c r="G32" s="76">
        <f>G31/Q31</f>
        <v>0.03201874268</v>
      </c>
      <c r="H32" s="76">
        <f>H31/Q31</f>
        <v>0.3010542757</v>
      </c>
      <c r="I32" s="76">
        <f>I31/Q31</f>
        <v>0.2319406482</v>
      </c>
      <c r="J32" s="76">
        <f>J31/Q31</f>
        <v>0</v>
      </c>
      <c r="K32" s="76">
        <f>K31/Q31</f>
        <v>0.01639984381</v>
      </c>
      <c r="L32" s="76">
        <f>L31/Q31</f>
        <v>0</v>
      </c>
      <c r="M32" s="76">
        <f>M31/Q31</f>
        <v>0</v>
      </c>
      <c r="N32" s="76">
        <f>N31/Q31</f>
        <v>0</v>
      </c>
      <c r="O32" s="76">
        <f>O31/Q31</f>
        <v>0</v>
      </c>
      <c r="P32" s="76">
        <f>P31/Q31</f>
        <v>0</v>
      </c>
      <c r="Q32" s="13">
        <f t="shared" si="13"/>
        <v>1</v>
      </c>
    </row>
    <row r="33">
      <c r="A33" s="24"/>
      <c r="B33" s="4" t="s">
        <v>222</v>
      </c>
      <c r="C33" s="66">
        <v>17.0</v>
      </c>
      <c r="D33" s="66">
        <v>714.0</v>
      </c>
      <c r="E33" s="66">
        <v>308.0</v>
      </c>
      <c r="F33" s="66">
        <v>0.0</v>
      </c>
      <c r="G33" s="66">
        <v>0.0</v>
      </c>
      <c r="H33" s="66">
        <v>1561.0</v>
      </c>
      <c r="I33" s="66">
        <v>408.0</v>
      </c>
      <c r="J33" s="66">
        <v>0.0</v>
      </c>
      <c r="K33" s="66">
        <v>0.0</v>
      </c>
      <c r="L33" s="66">
        <v>101.0</v>
      </c>
      <c r="M33" s="66">
        <v>0.0</v>
      </c>
      <c r="N33" s="66">
        <v>0.0</v>
      </c>
      <c r="O33" s="66">
        <v>0.0</v>
      </c>
      <c r="P33" s="66">
        <v>0.0</v>
      </c>
      <c r="Q33" s="8">
        <f t="shared" si="13"/>
        <v>3109</v>
      </c>
    </row>
    <row r="34">
      <c r="A34" s="24"/>
      <c r="B34" s="4" t="s">
        <v>223</v>
      </c>
      <c r="C34" s="76">
        <f>C33/Q33</f>
        <v>0.00546799614</v>
      </c>
      <c r="D34" s="76">
        <f>D33/Q33</f>
        <v>0.2296558379</v>
      </c>
      <c r="E34" s="76">
        <f>E33/Q33</f>
        <v>0.09906722419</v>
      </c>
      <c r="F34" s="76">
        <f>F33/Q33</f>
        <v>0</v>
      </c>
      <c r="G34" s="76">
        <f>G33/Q33</f>
        <v>0</v>
      </c>
      <c r="H34" s="76">
        <f>H33/Q33</f>
        <v>0.5020907044</v>
      </c>
      <c r="I34" s="76">
        <f>I33/Q33</f>
        <v>0.1312319074</v>
      </c>
      <c r="J34" s="76">
        <f>J33/Q33</f>
        <v>0</v>
      </c>
      <c r="K34" s="76">
        <f>K33/Q33</f>
        <v>0</v>
      </c>
      <c r="L34" s="76">
        <f>L33/Q33</f>
        <v>0.03248633001</v>
      </c>
      <c r="M34" s="76">
        <f>M33/Q33</f>
        <v>0</v>
      </c>
      <c r="N34" s="76">
        <f>N33/Q33</f>
        <v>0</v>
      </c>
      <c r="O34" s="76">
        <f>O33/Q33</f>
        <v>0</v>
      </c>
      <c r="P34" s="76">
        <f>P33/Q33</f>
        <v>0</v>
      </c>
      <c r="Q34" s="13">
        <f t="shared" si="13"/>
        <v>1</v>
      </c>
    </row>
    <row r="35">
      <c r="A35" s="24"/>
      <c r="B35" s="4" t="s">
        <v>224</v>
      </c>
      <c r="C35" s="13">
        <f t="shared" ref="C35:P35" si="14">ABS((C34-C32)/2)</f>
        <v>0.04685600583</v>
      </c>
      <c r="D35" s="13">
        <f t="shared" si="14"/>
        <v>0.03316114783</v>
      </c>
      <c r="E35" s="13">
        <f t="shared" si="14"/>
        <v>0.03781943794</v>
      </c>
      <c r="F35" s="13">
        <f t="shared" si="14"/>
        <v>0</v>
      </c>
      <c r="G35" s="13">
        <f t="shared" si="14"/>
        <v>0.01600937134</v>
      </c>
      <c r="H35" s="13">
        <f t="shared" si="14"/>
        <v>0.1005182144</v>
      </c>
      <c r="I35" s="13">
        <f t="shared" si="14"/>
        <v>0.05035437041</v>
      </c>
      <c r="J35" s="13">
        <f t="shared" si="14"/>
        <v>0</v>
      </c>
      <c r="K35" s="13">
        <f t="shared" si="14"/>
        <v>0.008199921906</v>
      </c>
      <c r="L35" s="13">
        <f t="shared" si="14"/>
        <v>0.016243165</v>
      </c>
      <c r="M35" s="13">
        <f t="shared" si="14"/>
        <v>0</v>
      </c>
      <c r="N35" s="13">
        <f t="shared" si="14"/>
        <v>0</v>
      </c>
      <c r="O35" s="13">
        <f t="shared" si="14"/>
        <v>0</v>
      </c>
      <c r="P35" s="13">
        <f t="shared" si="14"/>
        <v>0</v>
      </c>
      <c r="Q35" s="8"/>
    </row>
    <row r="36">
      <c r="A36" s="25"/>
      <c r="B36" s="4" t="s">
        <v>225</v>
      </c>
      <c r="C36" s="13">
        <f>SUM(C35:P35)</f>
        <v>0.3091616346</v>
      </c>
      <c r="D36" s="78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</row>
    <row r="37">
      <c r="A37" s="21"/>
    </row>
    <row r="38">
      <c r="A38" s="23" t="s">
        <v>35</v>
      </c>
      <c r="B38" s="73" t="s">
        <v>215</v>
      </c>
      <c r="C38" s="4" t="s">
        <v>216</v>
      </c>
    </row>
    <row r="39">
      <c r="A39" s="24"/>
      <c r="B39" s="25"/>
      <c r="C39" s="4" t="s">
        <v>3</v>
      </c>
      <c r="D39" s="4" t="s">
        <v>4</v>
      </c>
      <c r="E39" s="4" t="s">
        <v>5</v>
      </c>
      <c r="F39" s="4" t="s">
        <v>6</v>
      </c>
      <c r="G39" s="4" t="s">
        <v>7</v>
      </c>
      <c r="H39" s="4" t="s">
        <v>8</v>
      </c>
      <c r="I39" s="4" t="s">
        <v>9</v>
      </c>
      <c r="J39" s="4" t="s">
        <v>10</v>
      </c>
      <c r="K39" s="4" t="s">
        <v>11</v>
      </c>
      <c r="L39" s="4" t="s">
        <v>12</v>
      </c>
      <c r="M39" s="4" t="s">
        <v>13</v>
      </c>
      <c r="N39" s="4" t="s">
        <v>14</v>
      </c>
      <c r="O39" s="4" t="s">
        <v>15</v>
      </c>
      <c r="P39" s="4" t="s">
        <v>217</v>
      </c>
      <c r="Q39" s="4" t="s">
        <v>17</v>
      </c>
    </row>
    <row r="40">
      <c r="A40" s="24"/>
      <c r="B40" s="4" t="s">
        <v>220</v>
      </c>
      <c r="C40" s="4">
        <v>370.0</v>
      </c>
      <c r="D40" s="4">
        <v>1814.0</v>
      </c>
      <c r="E40" s="4">
        <v>872.0</v>
      </c>
      <c r="F40" s="4">
        <v>455.0</v>
      </c>
      <c r="G40" s="4">
        <v>74.0</v>
      </c>
      <c r="H40" s="4">
        <v>398.0</v>
      </c>
      <c r="I40" s="4">
        <v>1136.0</v>
      </c>
      <c r="J40" s="4">
        <v>0.0</v>
      </c>
      <c r="K40" s="4">
        <v>19.0</v>
      </c>
      <c r="L40" s="4">
        <v>0.0</v>
      </c>
      <c r="M40" s="4">
        <v>0.0</v>
      </c>
      <c r="N40" s="4">
        <v>0.0</v>
      </c>
      <c r="O40" s="4">
        <v>0.0</v>
      </c>
      <c r="P40" s="4">
        <v>0.0</v>
      </c>
      <c r="Q40" s="8">
        <f t="shared" ref="Q40:Q43" si="15">SUM(C40:P40)</f>
        <v>5138</v>
      </c>
    </row>
    <row r="41">
      <c r="A41" s="24"/>
      <c r="B41" s="4" t="s">
        <v>221</v>
      </c>
      <c r="C41" s="76">
        <f>C40/Q40</f>
        <v>0.07201245621</v>
      </c>
      <c r="D41" s="76">
        <f>D40/Q40</f>
        <v>0.3530556637</v>
      </c>
      <c r="E41" s="76">
        <f>E40/Q40</f>
        <v>0.1697158427</v>
      </c>
      <c r="F41" s="76">
        <f>F40/Q40</f>
        <v>0.08855585831</v>
      </c>
      <c r="G41" s="76">
        <f>G40/Q40</f>
        <v>0.01440249124</v>
      </c>
      <c r="H41" s="76">
        <f>H40/Q40</f>
        <v>0.07746204749</v>
      </c>
      <c r="I41" s="76">
        <f>I40/Q40</f>
        <v>0.2210977034</v>
      </c>
      <c r="J41" s="76">
        <f>J40/Q40</f>
        <v>0</v>
      </c>
      <c r="K41" s="76">
        <f>K40/Q40</f>
        <v>0.00369793694</v>
      </c>
      <c r="L41" s="76">
        <f>L40/Q40</f>
        <v>0</v>
      </c>
      <c r="M41" s="76">
        <f>M40/Q40</f>
        <v>0</v>
      </c>
      <c r="N41" s="76">
        <f>N40/Q40</f>
        <v>0</v>
      </c>
      <c r="O41" s="76">
        <f>O40/Q40</f>
        <v>0</v>
      </c>
      <c r="P41" s="76">
        <f>P40/Q40</f>
        <v>0</v>
      </c>
      <c r="Q41" s="13">
        <f t="shared" si="15"/>
        <v>1</v>
      </c>
    </row>
    <row r="42">
      <c r="A42" s="24"/>
      <c r="B42" s="4" t="s">
        <v>222</v>
      </c>
      <c r="C42" s="66">
        <v>983.0</v>
      </c>
      <c r="D42" s="66">
        <v>875.0</v>
      </c>
      <c r="E42" s="66">
        <v>862.0</v>
      </c>
      <c r="F42" s="66">
        <v>863.0</v>
      </c>
      <c r="G42" s="66">
        <v>0.0</v>
      </c>
      <c r="H42" s="66">
        <v>1371.0</v>
      </c>
      <c r="I42" s="66">
        <v>1938.0</v>
      </c>
      <c r="J42" s="66">
        <v>0.0</v>
      </c>
      <c r="K42" s="66">
        <v>11.0</v>
      </c>
      <c r="L42" s="66">
        <v>402.0</v>
      </c>
      <c r="M42" s="66">
        <v>85.0</v>
      </c>
      <c r="N42" s="66">
        <v>59.0</v>
      </c>
      <c r="O42" s="66">
        <v>129.0</v>
      </c>
      <c r="P42" s="66">
        <v>0.0</v>
      </c>
      <c r="Q42" s="8">
        <f t="shared" si="15"/>
        <v>7578</v>
      </c>
    </row>
    <row r="43">
      <c r="A43" s="24"/>
      <c r="B43" s="4" t="s">
        <v>223</v>
      </c>
      <c r="C43" s="76">
        <f>C42/Q42</f>
        <v>0.1297176036</v>
      </c>
      <c r="D43" s="76">
        <f>D42/Q42</f>
        <v>0.1154658221</v>
      </c>
      <c r="E43" s="76">
        <f>E42/Q42</f>
        <v>0.1137503299</v>
      </c>
      <c r="F43" s="76">
        <f>F42/Q42</f>
        <v>0.1138822908</v>
      </c>
      <c r="G43" s="76">
        <f>G42/Q42</f>
        <v>0</v>
      </c>
      <c r="H43" s="76">
        <f>H42/Q42</f>
        <v>0.1809184481</v>
      </c>
      <c r="I43" s="76">
        <f>I42/Q42</f>
        <v>0.2557403009</v>
      </c>
      <c r="J43" s="76">
        <f>J42/Q42</f>
        <v>0</v>
      </c>
      <c r="K43" s="76">
        <f>K42/Q42</f>
        <v>0.001451570335</v>
      </c>
      <c r="L43" s="76">
        <f>L42/Q42</f>
        <v>0.0530482977</v>
      </c>
      <c r="M43" s="76">
        <f>M42/Q42</f>
        <v>0.01121667986</v>
      </c>
      <c r="N43" s="76">
        <f>N42/Q42</f>
        <v>0.007785695434</v>
      </c>
      <c r="O43" s="76">
        <f>O42/Q42</f>
        <v>0.0170229612</v>
      </c>
      <c r="P43" s="76">
        <f>P42/Q42</f>
        <v>0</v>
      </c>
      <c r="Q43" s="13">
        <f t="shared" si="15"/>
        <v>1</v>
      </c>
    </row>
    <row r="44">
      <c r="A44" s="24"/>
      <c r="B44" s="4" t="s">
        <v>224</v>
      </c>
      <c r="C44" s="13">
        <f t="shared" ref="C44:P44" si="16">ABS((C43-C41)/2)</f>
        <v>0.02885257369</v>
      </c>
      <c r="D44" s="13">
        <f t="shared" si="16"/>
        <v>0.1187949208</v>
      </c>
      <c r="E44" s="13">
        <f t="shared" si="16"/>
        <v>0.02798275642</v>
      </c>
      <c r="F44" s="13">
        <f t="shared" si="16"/>
        <v>0.01266321627</v>
      </c>
      <c r="G44" s="13">
        <f t="shared" si="16"/>
        <v>0.007201245621</v>
      </c>
      <c r="H44" s="13">
        <f t="shared" si="16"/>
        <v>0.05172820033</v>
      </c>
      <c r="I44" s="13">
        <f t="shared" si="16"/>
        <v>0.01732129874</v>
      </c>
      <c r="J44" s="13">
        <f t="shared" si="16"/>
        <v>0</v>
      </c>
      <c r="K44" s="13">
        <f t="shared" si="16"/>
        <v>0.001123183303</v>
      </c>
      <c r="L44" s="13">
        <f t="shared" si="16"/>
        <v>0.02652414885</v>
      </c>
      <c r="M44" s="13">
        <f t="shared" si="16"/>
        <v>0.005608339931</v>
      </c>
      <c r="N44" s="13">
        <f t="shared" si="16"/>
        <v>0.003892847717</v>
      </c>
      <c r="O44" s="13">
        <f t="shared" si="16"/>
        <v>0.008511480602</v>
      </c>
      <c r="P44" s="13">
        <f t="shared" si="16"/>
        <v>0</v>
      </c>
      <c r="Q44" s="8"/>
    </row>
    <row r="45">
      <c r="A45" s="25"/>
      <c r="B45" s="4" t="s">
        <v>225</v>
      </c>
      <c r="C45" s="13">
        <f>SUM(C44:P44)</f>
        <v>0.3102042123</v>
      </c>
      <c r="D45" s="78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</row>
    <row r="46">
      <c r="A46" s="21"/>
    </row>
    <row r="47">
      <c r="A47" s="23" t="s">
        <v>36</v>
      </c>
      <c r="B47" s="73" t="s">
        <v>215</v>
      </c>
      <c r="C47" s="4" t="s">
        <v>216</v>
      </c>
    </row>
    <row r="48">
      <c r="A48" s="24"/>
      <c r="B48" s="25"/>
      <c r="C48" s="4" t="s">
        <v>3</v>
      </c>
      <c r="D48" s="4" t="s">
        <v>4</v>
      </c>
      <c r="E48" s="4" t="s">
        <v>5</v>
      </c>
      <c r="F48" s="4" t="s">
        <v>6</v>
      </c>
      <c r="G48" s="4" t="s">
        <v>7</v>
      </c>
      <c r="H48" s="4" t="s">
        <v>8</v>
      </c>
      <c r="I48" s="4" t="s">
        <v>9</v>
      </c>
      <c r="J48" s="4" t="s">
        <v>10</v>
      </c>
      <c r="K48" s="4" t="s">
        <v>11</v>
      </c>
      <c r="L48" s="4" t="s">
        <v>12</v>
      </c>
      <c r="M48" s="4" t="s">
        <v>13</v>
      </c>
      <c r="N48" s="4" t="s">
        <v>14</v>
      </c>
      <c r="O48" s="4" t="s">
        <v>15</v>
      </c>
      <c r="P48" s="4" t="s">
        <v>217</v>
      </c>
      <c r="Q48" s="4" t="s">
        <v>17</v>
      </c>
    </row>
    <row r="49">
      <c r="A49" s="24"/>
      <c r="B49" s="4" t="s">
        <v>220</v>
      </c>
      <c r="C49" s="4">
        <v>1263.0</v>
      </c>
      <c r="D49" s="4">
        <v>5769.0</v>
      </c>
      <c r="E49" s="4">
        <v>564.0</v>
      </c>
      <c r="F49" s="4">
        <v>2394.0</v>
      </c>
      <c r="G49" s="4">
        <v>302.0</v>
      </c>
      <c r="H49" s="4">
        <v>7782.0</v>
      </c>
      <c r="I49" s="4">
        <v>2044.0</v>
      </c>
      <c r="J49" s="4">
        <v>0.0</v>
      </c>
      <c r="K49" s="4">
        <v>119.0</v>
      </c>
      <c r="L49" s="4">
        <v>0.0</v>
      </c>
      <c r="M49" s="4">
        <v>0.0</v>
      </c>
      <c r="N49" s="4">
        <v>0.0</v>
      </c>
      <c r="O49" s="4">
        <v>0.0</v>
      </c>
      <c r="P49" s="4">
        <v>0.0</v>
      </c>
      <c r="Q49" s="8">
        <f t="shared" ref="Q49:Q52" si="17">SUM(C49:P49)</f>
        <v>20237</v>
      </c>
    </row>
    <row r="50">
      <c r="A50" s="24"/>
      <c r="B50" s="4" t="s">
        <v>221</v>
      </c>
      <c r="C50" s="76">
        <f>C49/Q49</f>
        <v>0.06241043633</v>
      </c>
      <c r="D50" s="76">
        <f>D49/Q49</f>
        <v>0.285071898</v>
      </c>
      <c r="E50" s="76">
        <f>E49/Q49</f>
        <v>0.02786974354</v>
      </c>
      <c r="F50" s="76">
        <f>F49/Q49</f>
        <v>0.1182981667</v>
      </c>
      <c r="G50" s="76">
        <f>G49/Q49</f>
        <v>0.01492316055</v>
      </c>
      <c r="H50" s="76">
        <f>H49/Q49</f>
        <v>0.3845431635</v>
      </c>
      <c r="I50" s="76">
        <f>I49/Q49</f>
        <v>0.1010031131</v>
      </c>
      <c r="J50" s="76">
        <f>J49/Q49</f>
        <v>0</v>
      </c>
      <c r="K50" s="76">
        <f>K49/Q49</f>
        <v>0.005880318229</v>
      </c>
      <c r="L50" s="76">
        <f>L49/Q49</f>
        <v>0</v>
      </c>
      <c r="M50" s="76">
        <f>M49/Q49</f>
        <v>0</v>
      </c>
      <c r="N50" s="76">
        <f>N49/Q49</f>
        <v>0</v>
      </c>
      <c r="O50" s="76">
        <f>O49/Q49</f>
        <v>0</v>
      </c>
      <c r="P50" s="76">
        <f>P49/Q49</f>
        <v>0</v>
      </c>
      <c r="Q50" s="13">
        <f t="shared" si="17"/>
        <v>1</v>
      </c>
    </row>
    <row r="51">
      <c r="A51" s="24"/>
      <c r="B51" s="4" t="s">
        <v>222</v>
      </c>
      <c r="C51" s="66">
        <v>1727.0</v>
      </c>
      <c r="D51" s="66">
        <v>6495.0</v>
      </c>
      <c r="E51" s="66">
        <v>189.0</v>
      </c>
      <c r="F51" s="66">
        <v>576.0</v>
      </c>
      <c r="G51" s="66">
        <v>0.0</v>
      </c>
      <c r="H51" s="66">
        <v>10633.0</v>
      </c>
      <c r="I51" s="66">
        <v>3118.0</v>
      </c>
      <c r="J51" s="66">
        <v>0.0</v>
      </c>
      <c r="K51" s="66">
        <v>138.0</v>
      </c>
      <c r="L51" s="66">
        <v>939.0</v>
      </c>
      <c r="M51" s="66">
        <v>560.0</v>
      </c>
      <c r="N51" s="66">
        <v>0.0</v>
      </c>
      <c r="O51" s="66">
        <v>385.0</v>
      </c>
      <c r="P51" s="66">
        <v>0.0</v>
      </c>
      <c r="Q51" s="8">
        <f t="shared" si="17"/>
        <v>24760</v>
      </c>
    </row>
    <row r="52">
      <c r="A52" s="24"/>
      <c r="B52" s="4" t="s">
        <v>223</v>
      </c>
      <c r="C52" s="76">
        <f>C51/Q51</f>
        <v>0.06974959612</v>
      </c>
      <c r="D52" s="76">
        <f>D51/Q51</f>
        <v>0.2623182553</v>
      </c>
      <c r="E52" s="76">
        <f>E51/Q51</f>
        <v>0.007633279483</v>
      </c>
      <c r="F52" s="76">
        <f>F51/Q51</f>
        <v>0.02326332795</v>
      </c>
      <c r="G52" s="76">
        <f>G51/Q51</f>
        <v>0</v>
      </c>
      <c r="H52" s="76">
        <f>H51/Q51</f>
        <v>0.4294426494</v>
      </c>
      <c r="I52" s="76">
        <f>I51/Q51</f>
        <v>0.1259289176</v>
      </c>
      <c r="J52" s="76">
        <f>J51/Q51</f>
        <v>0</v>
      </c>
      <c r="K52" s="76">
        <f>K51/Q51</f>
        <v>0.005573505654</v>
      </c>
      <c r="L52" s="76">
        <f>L51/Q51</f>
        <v>0.03792407108</v>
      </c>
      <c r="M52" s="76">
        <f>M51/Q51</f>
        <v>0.02261712439</v>
      </c>
      <c r="N52" s="76">
        <f>N51/Q51</f>
        <v>0</v>
      </c>
      <c r="O52" s="76">
        <f>O51/Q51</f>
        <v>0.01554927302</v>
      </c>
      <c r="P52" s="76">
        <f>P51/Q51</f>
        <v>0</v>
      </c>
      <c r="Q52" s="13">
        <f t="shared" si="17"/>
        <v>1</v>
      </c>
    </row>
    <row r="53">
      <c r="A53" s="24"/>
      <c r="B53" s="4" t="s">
        <v>224</v>
      </c>
      <c r="C53" s="13">
        <f t="shared" ref="C53:P53" si="18">ABS((C52-C50)/2)</f>
        <v>0.003669579897</v>
      </c>
      <c r="D53" s="13">
        <f t="shared" si="18"/>
        <v>0.01137682138</v>
      </c>
      <c r="E53" s="13">
        <f t="shared" si="18"/>
        <v>0.01011823203</v>
      </c>
      <c r="F53" s="13">
        <f t="shared" si="18"/>
        <v>0.04751741939</v>
      </c>
      <c r="G53" s="13">
        <f t="shared" si="18"/>
        <v>0.007461580274</v>
      </c>
      <c r="H53" s="13">
        <f t="shared" si="18"/>
        <v>0.02244974296</v>
      </c>
      <c r="I53" s="13">
        <f t="shared" si="18"/>
        <v>0.01246290225</v>
      </c>
      <c r="J53" s="13">
        <f t="shared" si="18"/>
        <v>0</v>
      </c>
      <c r="K53" s="13">
        <f t="shared" si="18"/>
        <v>0.0001534062874</v>
      </c>
      <c r="L53" s="13">
        <f t="shared" si="18"/>
        <v>0.01896203554</v>
      </c>
      <c r="M53" s="13">
        <f t="shared" si="18"/>
        <v>0.0113085622</v>
      </c>
      <c r="N53" s="13">
        <f t="shared" si="18"/>
        <v>0</v>
      </c>
      <c r="O53" s="13">
        <f t="shared" si="18"/>
        <v>0.007774636511</v>
      </c>
      <c r="P53" s="13">
        <f t="shared" si="18"/>
        <v>0</v>
      </c>
      <c r="Q53" s="8"/>
    </row>
    <row r="54">
      <c r="A54" s="25"/>
      <c r="B54" s="4" t="s">
        <v>225</v>
      </c>
      <c r="C54" s="13">
        <f>SUM(C53:P53)</f>
        <v>0.1532549187</v>
      </c>
      <c r="D54" s="78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</row>
    <row r="55">
      <c r="A55" s="21"/>
    </row>
    <row r="56">
      <c r="A56" s="23" t="s">
        <v>37</v>
      </c>
      <c r="B56" s="73" t="s">
        <v>215</v>
      </c>
      <c r="C56" s="4" t="s">
        <v>216</v>
      </c>
    </row>
    <row r="57">
      <c r="A57" s="24"/>
      <c r="B57" s="25"/>
      <c r="C57" s="4" t="s">
        <v>3</v>
      </c>
      <c r="D57" s="4" t="s">
        <v>4</v>
      </c>
      <c r="E57" s="4" t="s">
        <v>5</v>
      </c>
      <c r="F57" s="4" t="s">
        <v>6</v>
      </c>
      <c r="G57" s="4" t="s">
        <v>7</v>
      </c>
      <c r="H57" s="4" t="s">
        <v>8</v>
      </c>
      <c r="I57" s="4" t="s">
        <v>9</v>
      </c>
      <c r="J57" s="4" t="s">
        <v>10</v>
      </c>
      <c r="K57" s="4" t="s">
        <v>11</v>
      </c>
      <c r="L57" s="4" t="s">
        <v>12</v>
      </c>
      <c r="M57" s="4" t="s">
        <v>13</v>
      </c>
      <c r="N57" s="4" t="s">
        <v>14</v>
      </c>
      <c r="O57" s="4" t="s">
        <v>15</v>
      </c>
      <c r="P57" s="4" t="s">
        <v>217</v>
      </c>
      <c r="Q57" s="4" t="s">
        <v>17</v>
      </c>
    </row>
    <row r="58">
      <c r="A58" s="24"/>
      <c r="B58" s="4" t="s">
        <v>220</v>
      </c>
      <c r="C58" s="4">
        <v>6597.0</v>
      </c>
      <c r="D58" s="4">
        <v>9693.0</v>
      </c>
      <c r="E58" s="4">
        <v>395.0</v>
      </c>
      <c r="F58" s="4">
        <v>317.0</v>
      </c>
      <c r="G58" s="4">
        <v>205.0</v>
      </c>
      <c r="H58" s="4">
        <v>10835.0</v>
      </c>
      <c r="I58" s="4">
        <v>1404.0</v>
      </c>
      <c r="J58" s="4">
        <v>0.0</v>
      </c>
      <c r="K58" s="4">
        <v>198.0</v>
      </c>
      <c r="L58" s="4">
        <v>0.0</v>
      </c>
      <c r="M58" s="4">
        <v>0.0</v>
      </c>
      <c r="N58" s="4">
        <v>0.0</v>
      </c>
      <c r="O58" s="4">
        <v>0.0</v>
      </c>
      <c r="P58" s="4">
        <v>1106.0</v>
      </c>
      <c r="Q58" s="8">
        <f t="shared" ref="Q58:Q61" si="19">SUM(C58:P58)</f>
        <v>30750</v>
      </c>
    </row>
    <row r="59">
      <c r="A59" s="24"/>
      <c r="B59" s="4" t="s">
        <v>221</v>
      </c>
      <c r="C59" s="76">
        <f>C58/Q58</f>
        <v>0.2145365854</v>
      </c>
      <c r="D59" s="76">
        <f>D58/Q58</f>
        <v>0.3152195122</v>
      </c>
      <c r="E59" s="76">
        <f>E58/Q58</f>
        <v>0.01284552846</v>
      </c>
      <c r="F59" s="76">
        <f>F58/Q58</f>
        <v>0.01030894309</v>
      </c>
      <c r="G59" s="76">
        <f>G58/Q58</f>
        <v>0.006666666667</v>
      </c>
      <c r="H59" s="76">
        <f>H58/Q58</f>
        <v>0.3523577236</v>
      </c>
      <c r="I59" s="76">
        <f>I58/Q58</f>
        <v>0.04565853659</v>
      </c>
      <c r="J59" s="76">
        <f>J58/Q58</f>
        <v>0</v>
      </c>
      <c r="K59" s="76">
        <f>K58/Q58</f>
        <v>0.00643902439</v>
      </c>
      <c r="L59" s="76">
        <f>L58/Q58</f>
        <v>0</v>
      </c>
      <c r="M59" s="76">
        <f>M58/Q58</f>
        <v>0</v>
      </c>
      <c r="N59" s="76">
        <f>N58/Q58</f>
        <v>0</v>
      </c>
      <c r="O59" s="76">
        <f>O58/Q58</f>
        <v>0</v>
      </c>
      <c r="P59" s="76">
        <f>P58/Q58</f>
        <v>0.03596747967</v>
      </c>
      <c r="Q59" s="13">
        <f t="shared" si="19"/>
        <v>1</v>
      </c>
    </row>
    <row r="60">
      <c r="A60" s="24"/>
      <c r="B60" s="4" t="s">
        <v>222</v>
      </c>
      <c r="C60" s="66">
        <v>5020.0</v>
      </c>
      <c r="D60" s="66">
        <v>4028.0</v>
      </c>
      <c r="E60" s="66">
        <v>0.0</v>
      </c>
      <c r="F60" s="66">
        <v>0.0</v>
      </c>
      <c r="G60" s="66">
        <v>232.0</v>
      </c>
      <c r="H60" s="66">
        <v>10643.0</v>
      </c>
      <c r="I60" s="66">
        <v>1448.0</v>
      </c>
      <c r="J60" s="66">
        <v>0.0</v>
      </c>
      <c r="K60" s="66">
        <v>250.0</v>
      </c>
      <c r="L60" s="66">
        <v>6652.0</v>
      </c>
      <c r="M60" s="66">
        <v>0.0</v>
      </c>
      <c r="N60" s="66">
        <v>100.0</v>
      </c>
      <c r="O60" s="66">
        <v>1419.0</v>
      </c>
      <c r="P60" s="66">
        <v>0.0</v>
      </c>
      <c r="Q60" s="8">
        <f t="shared" si="19"/>
        <v>29792</v>
      </c>
    </row>
    <row r="61">
      <c r="A61" s="24"/>
      <c r="B61" s="4" t="s">
        <v>223</v>
      </c>
      <c r="C61" s="76">
        <f>C60/Q60</f>
        <v>0.1685016112</v>
      </c>
      <c r="D61" s="76">
        <f>D60/Q60</f>
        <v>0.1352040816</v>
      </c>
      <c r="E61" s="76">
        <f>E60/Q60</f>
        <v>0</v>
      </c>
      <c r="F61" s="76">
        <f>F60/Q60</f>
        <v>0</v>
      </c>
      <c r="G61" s="76">
        <f>G60/Q60</f>
        <v>0.007787325456</v>
      </c>
      <c r="H61" s="76">
        <f>H60/Q60</f>
        <v>0.3572435553</v>
      </c>
      <c r="I61" s="76">
        <f>I60/Q60</f>
        <v>0.04860365199</v>
      </c>
      <c r="J61" s="76">
        <f>J60/Q60</f>
        <v>0</v>
      </c>
      <c r="K61" s="76">
        <f>K60/Q60</f>
        <v>0.008391514501</v>
      </c>
      <c r="L61" s="76">
        <f>L60/Q60</f>
        <v>0.2232814178</v>
      </c>
      <c r="M61" s="76">
        <f>M60/Q60</f>
        <v>0</v>
      </c>
      <c r="N61" s="76">
        <f>N60/Q60</f>
        <v>0.0033566058</v>
      </c>
      <c r="O61" s="76">
        <f>O60/Q60</f>
        <v>0.04763023631</v>
      </c>
      <c r="P61" s="76">
        <f>P60/Q60</f>
        <v>0</v>
      </c>
      <c r="Q61" s="13">
        <f t="shared" si="19"/>
        <v>1</v>
      </c>
    </row>
    <row r="62">
      <c r="A62" s="24"/>
      <c r="B62" s="4" t="s">
        <v>224</v>
      </c>
      <c r="C62" s="13">
        <f t="shared" ref="C62:P62" si="20">ABS((C61-C59)/2)</f>
        <v>0.0230174871</v>
      </c>
      <c r="D62" s="13">
        <f t="shared" si="20"/>
        <v>0.09000771528</v>
      </c>
      <c r="E62" s="13">
        <f t="shared" si="20"/>
        <v>0.006422764228</v>
      </c>
      <c r="F62" s="13">
        <f t="shared" si="20"/>
        <v>0.005154471545</v>
      </c>
      <c r="G62" s="13">
        <f t="shared" si="20"/>
        <v>0.0005603293949</v>
      </c>
      <c r="H62" s="13">
        <f t="shared" si="20"/>
        <v>0.00244291587</v>
      </c>
      <c r="I62" s="13">
        <f t="shared" si="20"/>
        <v>0.001472557701</v>
      </c>
      <c r="J62" s="13">
        <f t="shared" si="20"/>
        <v>0</v>
      </c>
      <c r="K62" s="13">
        <f t="shared" si="20"/>
        <v>0.0009762450551</v>
      </c>
      <c r="L62" s="13">
        <f t="shared" si="20"/>
        <v>0.1116407089</v>
      </c>
      <c r="M62" s="13">
        <f t="shared" si="20"/>
        <v>0</v>
      </c>
      <c r="N62" s="13">
        <f t="shared" si="20"/>
        <v>0.0016783029</v>
      </c>
      <c r="O62" s="13">
        <f t="shared" si="20"/>
        <v>0.02381511815</v>
      </c>
      <c r="P62" s="13">
        <f t="shared" si="20"/>
        <v>0.01798373984</v>
      </c>
      <c r="Q62" s="8"/>
    </row>
    <row r="63">
      <c r="A63" s="25"/>
      <c r="B63" s="4" t="s">
        <v>225</v>
      </c>
      <c r="C63" s="13">
        <f>SUM(C62:P62)</f>
        <v>0.285172356</v>
      </c>
      <c r="D63" s="78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</row>
    <row r="64">
      <c r="A64" s="21"/>
    </row>
    <row r="65">
      <c r="A65" s="23" t="s">
        <v>38</v>
      </c>
      <c r="B65" s="73" t="s">
        <v>215</v>
      </c>
      <c r="C65" s="4" t="s">
        <v>216</v>
      </c>
    </row>
    <row r="66">
      <c r="A66" s="24"/>
      <c r="B66" s="25"/>
      <c r="C66" s="4" t="s">
        <v>3</v>
      </c>
      <c r="D66" s="4" t="s">
        <v>4</v>
      </c>
      <c r="E66" s="4" t="s">
        <v>5</v>
      </c>
      <c r="F66" s="4" t="s">
        <v>6</v>
      </c>
      <c r="G66" s="4" t="s">
        <v>7</v>
      </c>
      <c r="H66" s="4" t="s">
        <v>8</v>
      </c>
      <c r="I66" s="4" t="s">
        <v>9</v>
      </c>
      <c r="J66" s="4" t="s">
        <v>10</v>
      </c>
      <c r="K66" s="4" t="s">
        <v>11</v>
      </c>
      <c r="L66" s="4" t="s">
        <v>12</v>
      </c>
      <c r="M66" s="4" t="s">
        <v>13</v>
      </c>
      <c r="N66" s="4" t="s">
        <v>14</v>
      </c>
      <c r="O66" s="4" t="s">
        <v>15</v>
      </c>
      <c r="P66" s="4" t="s">
        <v>217</v>
      </c>
      <c r="Q66" s="4" t="s">
        <v>17</v>
      </c>
    </row>
    <row r="67">
      <c r="A67" s="24"/>
      <c r="B67" s="4" t="s">
        <v>220</v>
      </c>
      <c r="C67" s="4">
        <v>909.0</v>
      </c>
      <c r="D67" s="4">
        <v>1013.0</v>
      </c>
      <c r="E67" s="4">
        <v>31.0</v>
      </c>
      <c r="F67" s="4">
        <v>81.0</v>
      </c>
      <c r="G67" s="4">
        <v>62.0</v>
      </c>
      <c r="H67" s="4">
        <v>90.0</v>
      </c>
      <c r="I67" s="4">
        <v>154.0</v>
      </c>
      <c r="J67" s="4">
        <v>0.0</v>
      </c>
      <c r="K67" s="4">
        <v>7.0</v>
      </c>
      <c r="L67" s="4">
        <v>0.0</v>
      </c>
      <c r="M67" s="4">
        <v>0.0</v>
      </c>
      <c r="N67" s="4">
        <v>0.0</v>
      </c>
      <c r="O67" s="4">
        <v>0.0</v>
      </c>
      <c r="P67" s="4">
        <v>0.0</v>
      </c>
      <c r="Q67" s="8">
        <f t="shared" ref="Q67:Q70" si="21">SUM(C67:P67)</f>
        <v>2347</v>
      </c>
    </row>
    <row r="68">
      <c r="A68" s="24"/>
      <c r="B68" s="4" t="s">
        <v>221</v>
      </c>
      <c r="C68" s="76">
        <f>C67/Q67</f>
        <v>0.3873029399</v>
      </c>
      <c r="D68" s="76">
        <f>D67/Q67</f>
        <v>0.4316148274</v>
      </c>
      <c r="E68" s="76">
        <f>E67/Q67</f>
        <v>0.01320835109</v>
      </c>
      <c r="F68" s="76">
        <f>F67/Q67</f>
        <v>0.03451214316</v>
      </c>
      <c r="G68" s="76">
        <f>G67/Q67</f>
        <v>0.02641670217</v>
      </c>
      <c r="H68" s="76">
        <f>H67/Q67</f>
        <v>0.03834682573</v>
      </c>
      <c r="I68" s="76">
        <f>I67/Q67</f>
        <v>0.06561567959</v>
      </c>
      <c r="J68" s="76">
        <f>J67/Q67</f>
        <v>0</v>
      </c>
      <c r="K68" s="76">
        <f>K67/Q67</f>
        <v>0.00298253089</v>
      </c>
      <c r="L68" s="76">
        <f>L67/Q67</f>
        <v>0</v>
      </c>
      <c r="M68" s="76">
        <f>M67/Q67</f>
        <v>0</v>
      </c>
      <c r="N68" s="76">
        <f>N67/Q67</f>
        <v>0</v>
      </c>
      <c r="O68" s="76">
        <f>O67/Q67</f>
        <v>0</v>
      </c>
      <c r="P68" s="76">
        <f>P67/Q67</f>
        <v>0</v>
      </c>
      <c r="Q68" s="13">
        <f t="shared" si="21"/>
        <v>1</v>
      </c>
    </row>
    <row r="69">
      <c r="A69" s="24"/>
      <c r="B69" s="4" t="s">
        <v>222</v>
      </c>
      <c r="C69" s="66">
        <v>1618.0</v>
      </c>
      <c r="D69" s="66">
        <v>302.0</v>
      </c>
      <c r="E69" s="66">
        <v>0.0</v>
      </c>
      <c r="F69" s="66">
        <v>7.0</v>
      </c>
      <c r="G69" s="66">
        <v>0.0</v>
      </c>
      <c r="H69" s="66">
        <v>604.0</v>
      </c>
      <c r="I69" s="66">
        <v>1183.0</v>
      </c>
      <c r="J69" s="66">
        <v>0.0</v>
      </c>
      <c r="K69" s="66">
        <v>23.0</v>
      </c>
      <c r="L69" s="66">
        <v>78.0</v>
      </c>
      <c r="M69" s="66">
        <v>0.0</v>
      </c>
      <c r="N69" s="66">
        <v>0.0</v>
      </c>
      <c r="O69" s="66">
        <v>0.0</v>
      </c>
      <c r="P69" s="66">
        <v>0.0</v>
      </c>
      <c r="Q69" s="8">
        <f t="shared" si="21"/>
        <v>3815</v>
      </c>
    </row>
    <row r="70">
      <c r="A70" s="24"/>
      <c r="B70" s="4" t="s">
        <v>223</v>
      </c>
      <c r="C70" s="76">
        <f>C69/Q69</f>
        <v>0.4241153342</v>
      </c>
      <c r="D70" s="76">
        <f>D69/Q69</f>
        <v>0.07916120577</v>
      </c>
      <c r="E70" s="76">
        <f>E69/Q69</f>
        <v>0</v>
      </c>
      <c r="F70" s="76">
        <f>F69/Q69</f>
        <v>0.001834862385</v>
      </c>
      <c r="G70" s="76">
        <f>G69/Q69</f>
        <v>0</v>
      </c>
      <c r="H70" s="76">
        <f>H69/Q69</f>
        <v>0.1583224115</v>
      </c>
      <c r="I70" s="76">
        <f>I69/Q69</f>
        <v>0.3100917431</v>
      </c>
      <c r="J70" s="76">
        <f>J69/Q69</f>
        <v>0</v>
      </c>
      <c r="K70" s="76">
        <f>K69/Q69</f>
        <v>0.006028833552</v>
      </c>
      <c r="L70" s="76">
        <f>L69/Q69</f>
        <v>0.02044560944</v>
      </c>
      <c r="M70" s="76">
        <f>M69/Q69</f>
        <v>0</v>
      </c>
      <c r="N70" s="76">
        <f>N69/Q69</f>
        <v>0</v>
      </c>
      <c r="O70" s="76">
        <f>O69/Q69</f>
        <v>0</v>
      </c>
      <c r="P70" s="76">
        <f>P69/Q69</f>
        <v>0</v>
      </c>
      <c r="Q70" s="13">
        <f t="shared" si="21"/>
        <v>1</v>
      </c>
    </row>
    <row r="71">
      <c r="A71" s="24"/>
      <c r="B71" s="4" t="s">
        <v>224</v>
      </c>
      <c r="C71" s="13">
        <f t="shared" ref="C71:P71" si="22">ABS((C70-C68)/2)</f>
        <v>0.01840619714</v>
      </c>
      <c r="D71" s="13">
        <f t="shared" si="22"/>
        <v>0.1762268108</v>
      </c>
      <c r="E71" s="13">
        <f t="shared" si="22"/>
        <v>0.006604175543</v>
      </c>
      <c r="F71" s="13">
        <f t="shared" si="22"/>
        <v>0.01633864039</v>
      </c>
      <c r="G71" s="13">
        <f t="shared" si="22"/>
        <v>0.01320835109</v>
      </c>
      <c r="H71" s="13">
        <f t="shared" si="22"/>
        <v>0.0599877929</v>
      </c>
      <c r="I71" s="13">
        <f t="shared" si="22"/>
        <v>0.1222380318</v>
      </c>
      <c r="J71" s="13">
        <f t="shared" si="22"/>
        <v>0</v>
      </c>
      <c r="K71" s="13">
        <f t="shared" si="22"/>
        <v>0.001523151331</v>
      </c>
      <c r="L71" s="13">
        <f t="shared" si="22"/>
        <v>0.01022280472</v>
      </c>
      <c r="M71" s="13">
        <f t="shared" si="22"/>
        <v>0</v>
      </c>
      <c r="N71" s="13">
        <f t="shared" si="22"/>
        <v>0</v>
      </c>
      <c r="O71" s="13">
        <f t="shared" si="22"/>
        <v>0</v>
      </c>
      <c r="P71" s="13">
        <f t="shared" si="22"/>
        <v>0</v>
      </c>
      <c r="Q71" s="8"/>
    </row>
    <row r="72">
      <c r="A72" s="25"/>
      <c r="B72" s="4" t="s">
        <v>225</v>
      </c>
      <c r="C72" s="13">
        <f>SUM(C71:P71)</f>
        <v>0.4247559557</v>
      </c>
      <c r="D72" s="78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</row>
    <row r="73">
      <c r="A73" s="21"/>
    </row>
    <row r="74">
      <c r="A74" s="23" t="s">
        <v>39</v>
      </c>
      <c r="B74" s="73" t="s">
        <v>215</v>
      </c>
      <c r="C74" s="4" t="s">
        <v>216</v>
      </c>
    </row>
    <row r="75">
      <c r="A75" s="24"/>
      <c r="B75" s="25"/>
      <c r="C75" s="4" t="s">
        <v>3</v>
      </c>
      <c r="D75" s="4" t="s">
        <v>4</v>
      </c>
      <c r="E75" s="4" t="s">
        <v>5</v>
      </c>
      <c r="F75" s="4" t="s">
        <v>6</v>
      </c>
      <c r="G75" s="4" t="s">
        <v>7</v>
      </c>
      <c r="H75" s="4" t="s">
        <v>8</v>
      </c>
      <c r="I75" s="4" t="s">
        <v>9</v>
      </c>
      <c r="J75" s="4" t="s">
        <v>10</v>
      </c>
      <c r="K75" s="4" t="s">
        <v>11</v>
      </c>
      <c r="L75" s="4" t="s">
        <v>12</v>
      </c>
      <c r="M75" s="4" t="s">
        <v>13</v>
      </c>
      <c r="N75" s="4" t="s">
        <v>14</v>
      </c>
      <c r="O75" s="4" t="s">
        <v>15</v>
      </c>
      <c r="P75" s="4" t="s">
        <v>217</v>
      </c>
      <c r="Q75" s="4" t="s">
        <v>17</v>
      </c>
    </row>
    <row r="76">
      <c r="A76" s="24"/>
      <c r="B76" s="4" t="s">
        <v>220</v>
      </c>
      <c r="C76" s="4">
        <v>1387.0</v>
      </c>
      <c r="D76" s="4">
        <v>965.0</v>
      </c>
      <c r="E76" s="4">
        <v>600.0</v>
      </c>
      <c r="F76" s="4">
        <v>17.0</v>
      </c>
      <c r="G76" s="4">
        <v>24.0</v>
      </c>
      <c r="H76" s="4">
        <v>82.0</v>
      </c>
      <c r="I76" s="4">
        <v>172.0</v>
      </c>
      <c r="J76" s="4">
        <v>0.0</v>
      </c>
      <c r="K76" s="4">
        <v>5.0</v>
      </c>
      <c r="L76" s="4">
        <v>0.0</v>
      </c>
      <c r="M76" s="4">
        <v>0.0</v>
      </c>
      <c r="N76" s="4">
        <v>0.0</v>
      </c>
      <c r="O76" s="4">
        <v>0.0</v>
      </c>
      <c r="P76" s="4">
        <v>0.0</v>
      </c>
      <c r="Q76" s="8">
        <f t="shared" ref="Q76:Q79" si="23">SUM(C76:P76)</f>
        <v>3252</v>
      </c>
    </row>
    <row r="77">
      <c r="A77" s="24"/>
      <c r="B77" s="4" t="s">
        <v>221</v>
      </c>
      <c r="C77" s="76">
        <f>C76/Q76</f>
        <v>0.4265067651</v>
      </c>
      <c r="D77" s="76">
        <f>D76/Q76</f>
        <v>0.2967404674</v>
      </c>
      <c r="E77" s="76">
        <f>E76/Q76</f>
        <v>0.184501845</v>
      </c>
      <c r="F77" s="76">
        <f>F76/Q76</f>
        <v>0.005227552276</v>
      </c>
      <c r="G77" s="76">
        <f>G76/Q76</f>
        <v>0.007380073801</v>
      </c>
      <c r="H77" s="76">
        <f>H76/Q76</f>
        <v>0.02521525215</v>
      </c>
      <c r="I77" s="76">
        <f>I76/Q76</f>
        <v>0.05289052891</v>
      </c>
      <c r="J77" s="76">
        <f>J76/Q76</f>
        <v>0</v>
      </c>
      <c r="K77" s="76">
        <f>K76/Q76</f>
        <v>0.001537515375</v>
      </c>
      <c r="L77" s="76">
        <f>L76/Q76</f>
        <v>0</v>
      </c>
      <c r="M77" s="76">
        <f>M76/Q76</f>
        <v>0</v>
      </c>
      <c r="N77" s="76">
        <f>N76/Q76</f>
        <v>0</v>
      </c>
      <c r="O77" s="76">
        <f>O76/Q76</f>
        <v>0</v>
      </c>
      <c r="P77" s="76">
        <f>P76/Q76</f>
        <v>0</v>
      </c>
      <c r="Q77" s="13">
        <f t="shared" si="23"/>
        <v>1</v>
      </c>
    </row>
    <row r="78">
      <c r="A78" s="24"/>
      <c r="B78" s="4" t="s">
        <v>222</v>
      </c>
      <c r="C78" s="66">
        <v>1159.0</v>
      </c>
      <c r="D78" s="66">
        <v>1274.0</v>
      </c>
      <c r="E78" s="66">
        <v>0.0</v>
      </c>
      <c r="F78" s="66">
        <v>0.0</v>
      </c>
      <c r="G78" s="66">
        <v>0.0</v>
      </c>
      <c r="H78" s="66">
        <v>132.0</v>
      </c>
      <c r="I78" s="66">
        <v>78.0</v>
      </c>
      <c r="J78" s="66">
        <v>0.0</v>
      </c>
      <c r="K78" s="66">
        <v>0.0</v>
      </c>
      <c r="L78" s="66">
        <v>763.0</v>
      </c>
      <c r="M78" s="66">
        <v>0.0</v>
      </c>
      <c r="N78" s="66">
        <v>0.0</v>
      </c>
      <c r="O78" s="66">
        <v>0.0</v>
      </c>
      <c r="P78" s="66">
        <v>0.0</v>
      </c>
      <c r="Q78" s="8">
        <f t="shared" si="23"/>
        <v>3406</v>
      </c>
    </row>
    <row r="79">
      <c r="A79" s="24"/>
      <c r="B79" s="4" t="s">
        <v>223</v>
      </c>
      <c r="C79" s="76">
        <f>C78/Q78</f>
        <v>0.3402818555</v>
      </c>
      <c r="D79" s="76">
        <f>D78/Q78</f>
        <v>0.3740458015</v>
      </c>
      <c r="E79" s="76">
        <f>E78/Q78</f>
        <v>0</v>
      </c>
      <c r="F79" s="76">
        <f>F78/Q78</f>
        <v>0</v>
      </c>
      <c r="G79" s="76">
        <f>G78/Q78</f>
        <v>0</v>
      </c>
      <c r="H79" s="76">
        <f>H78/Q78</f>
        <v>0.03875513799</v>
      </c>
      <c r="I79" s="76">
        <f>I78/Q78</f>
        <v>0.02290076336</v>
      </c>
      <c r="J79" s="76">
        <f>J78/Q78</f>
        <v>0</v>
      </c>
      <c r="K79" s="76">
        <f>K78/Q78</f>
        <v>0</v>
      </c>
      <c r="L79" s="76">
        <f>L78/Q78</f>
        <v>0.2240164416</v>
      </c>
      <c r="M79" s="76">
        <f>M78/Q78</f>
        <v>0</v>
      </c>
      <c r="N79" s="76">
        <f>N78/Q78</f>
        <v>0</v>
      </c>
      <c r="O79" s="76">
        <f>O78/Q78</f>
        <v>0</v>
      </c>
      <c r="P79" s="76">
        <f>P78/Q78</f>
        <v>0</v>
      </c>
      <c r="Q79" s="13">
        <f t="shared" si="23"/>
        <v>1</v>
      </c>
    </row>
    <row r="80">
      <c r="A80" s="24"/>
      <c r="B80" s="4" t="s">
        <v>224</v>
      </c>
      <c r="C80" s="13">
        <f t="shared" ref="C80:P80" si="24">ABS((C79-C77)/2)</f>
        <v>0.04311245476</v>
      </c>
      <c r="D80" s="13">
        <f t="shared" si="24"/>
        <v>0.03865266706</v>
      </c>
      <c r="E80" s="13">
        <f t="shared" si="24"/>
        <v>0.09225092251</v>
      </c>
      <c r="F80" s="13">
        <f t="shared" si="24"/>
        <v>0.002613776138</v>
      </c>
      <c r="G80" s="13">
        <f t="shared" si="24"/>
        <v>0.0036900369</v>
      </c>
      <c r="H80" s="13">
        <f t="shared" si="24"/>
        <v>0.00676994292</v>
      </c>
      <c r="I80" s="13">
        <f t="shared" si="24"/>
        <v>0.01499488277</v>
      </c>
      <c r="J80" s="13">
        <f t="shared" si="24"/>
        <v>0</v>
      </c>
      <c r="K80" s="13">
        <f t="shared" si="24"/>
        <v>0.0007687576876</v>
      </c>
      <c r="L80" s="13">
        <f t="shared" si="24"/>
        <v>0.1120082208</v>
      </c>
      <c r="M80" s="13">
        <f t="shared" si="24"/>
        <v>0</v>
      </c>
      <c r="N80" s="13">
        <f t="shared" si="24"/>
        <v>0</v>
      </c>
      <c r="O80" s="13">
        <f t="shared" si="24"/>
        <v>0</v>
      </c>
      <c r="P80" s="13">
        <f t="shared" si="24"/>
        <v>0</v>
      </c>
      <c r="Q80" s="8"/>
    </row>
    <row r="81">
      <c r="A81" s="25"/>
      <c r="B81" s="4" t="s">
        <v>225</v>
      </c>
      <c r="C81" s="13">
        <f>SUM(C80:P80)</f>
        <v>0.3148616615</v>
      </c>
      <c r="D81" s="78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</row>
    <row r="82">
      <c r="A82" s="21"/>
    </row>
    <row r="83">
      <c r="A83" s="23" t="s">
        <v>40</v>
      </c>
      <c r="B83" s="73" t="s">
        <v>215</v>
      </c>
      <c r="C83" s="4" t="s">
        <v>216</v>
      </c>
    </row>
    <row r="84">
      <c r="A84" s="24"/>
      <c r="B84" s="25"/>
      <c r="C84" s="4" t="s">
        <v>3</v>
      </c>
      <c r="D84" s="4" t="s">
        <v>4</v>
      </c>
      <c r="E84" s="4" t="s">
        <v>5</v>
      </c>
      <c r="F84" s="4" t="s">
        <v>6</v>
      </c>
      <c r="G84" s="4" t="s">
        <v>7</v>
      </c>
      <c r="H84" s="4" t="s">
        <v>8</v>
      </c>
      <c r="I84" s="4" t="s">
        <v>9</v>
      </c>
      <c r="J84" s="4" t="s">
        <v>10</v>
      </c>
      <c r="K84" s="4" t="s">
        <v>11</v>
      </c>
      <c r="L84" s="4" t="s">
        <v>12</v>
      </c>
      <c r="M84" s="4" t="s">
        <v>13</v>
      </c>
      <c r="N84" s="4" t="s">
        <v>14</v>
      </c>
      <c r="O84" s="4" t="s">
        <v>15</v>
      </c>
      <c r="P84" s="4" t="s">
        <v>217</v>
      </c>
      <c r="Q84" s="4" t="s">
        <v>17</v>
      </c>
    </row>
    <row r="85">
      <c r="A85" s="24"/>
      <c r="B85" s="4" t="s">
        <v>220</v>
      </c>
      <c r="C85" s="4">
        <v>138.0</v>
      </c>
      <c r="D85" s="4">
        <v>744.0</v>
      </c>
      <c r="E85" s="4">
        <v>4.0</v>
      </c>
      <c r="F85" s="4">
        <v>36.0</v>
      </c>
      <c r="G85" s="4">
        <v>14.0</v>
      </c>
      <c r="H85" s="4">
        <v>1276.0</v>
      </c>
      <c r="I85" s="4">
        <v>83.0</v>
      </c>
      <c r="J85" s="4">
        <v>0.0</v>
      </c>
      <c r="K85" s="4">
        <v>6.0</v>
      </c>
      <c r="L85" s="4">
        <v>0.0</v>
      </c>
      <c r="M85" s="4">
        <v>0.0</v>
      </c>
      <c r="N85" s="4">
        <v>0.0</v>
      </c>
      <c r="O85" s="4">
        <v>0.0</v>
      </c>
      <c r="P85" s="4">
        <v>0.0</v>
      </c>
      <c r="Q85" s="8">
        <f t="shared" ref="Q85:Q88" si="25">SUM(C85:P85)</f>
        <v>2301</v>
      </c>
    </row>
    <row r="86">
      <c r="A86" s="24"/>
      <c r="B86" s="4" t="s">
        <v>221</v>
      </c>
      <c r="C86" s="76">
        <f>C85/Q85</f>
        <v>0.05997392438</v>
      </c>
      <c r="D86" s="76">
        <f>D85/Q85</f>
        <v>0.3233376793</v>
      </c>
      <c r="E86" s="76">
        <f>E85/Q85</f>
        <v>0.00173837462</v>
      </c>
      <c r="F86" s="76">
        <f>F85/Q85</f>
        <v>0.01564537158</v>
      </c>
      <c r="G86" s="76">
        <f>G85/Q85</f>
        <v>0.006084311169</v>
      </c>
      <c r="H86" s="76">
        <f>H85/Q85</f>
        <v>0.5545415037</v>
      </c>
      <c r="I86" s="76">
        <f>I85/Q85</f>
        <v>0.03607127336</v>
      </c>
      <c r="J86" s="76">
        <f>J85/Q85</f>
        <v>0</v>
      </c>
      <c r="K86" s="76">
        <f>K85/Q85</f>
        <v>0.00260756193</v>
      </c>
      <c r="L86" s="76">
        <f>L85/Q85</f>
        <v>0</v>
      </c>
      <c r="M86" s="76">
        <f>M85/Q85</f>
        <v>0</v>
      </c>
      <c r="N86" s="76">
        <f>N85/Q85</f>
        <v>0</v>
      </c>
      <c r="O86" s="76">
        <f>O85/Q85</f>
        <v>0</v>
      </c>
      <c r="P86" s="76">
        <f>P85/Q85</f>
        <v>0</v>
      </c>
      <c r="Q86" s="13">
        <f t="shared" si="25"/>
        <v>1</v>
      </c>
    </row>
    <row r="87">
      <c r="A87" s="24"/>
      <c r="B87" s="4" t="s">
        <v>222</v>
      </c>
      <c r="C87" s="66">
        <v>14.0</v>
      </c>
      <c r="D87" s="66">
        <v>409.0</v>
      </c>
      <c r="E87" s="66">
        <v>0.0</v>
      </c>
      <c r="F87" s="66">
        <v>0.0</v>
      </c>
      <c r="G87" s="66">
        <v>0.0</v>
      </c>
      <c r="H87" s="66">
        <v>1104.0</v>
      </c>
      <c r="I87" s="66">
        <v>73.0</v>
      </c>
      <c r="J87" s="66">
        <v>0.0</v>
      </c>
      <c r="K87" s="66">
        <v>13.0</v>
      </c>
      <c r="L87" s="66">
        <v>646.0</v>
      </c>
      <c r="M87" s="66">
        <v>0.0</v>
      </c>
      <c r="N87" s="66">
        <v>0.0</v>
      </c>
      <c r="O87" s="66">
        <v>0.0</v>
      </c>
      <c r="P87" s="66">
        <v>0.0</v>
      </c>
      <c r="Q87" s="8">
        <f t="shared" si="25"/>
        <v>2259</v>
      </c>
    </row>
    <row r="88">
      <c r="A88" s="24"/>
      <c r="B88" s="4" t="s">
        <v>223</v>
      </c>
      <c r="C88" s="76">
        <f>C87/Q87</f>
        <v>0.006197432492</v>
      </c>
      <c r="D88" s="76">
        <f>D87/Q87</f>
        <v>0.1810535635</v>
      </c>
      <c r="E88" s="76">
        <f>E87/Q87</f>
        <v>0</v>
      </c>
      <c r="F88" s="76">
        <f>F87/Q87</f>
        <v>0</v>
      </c>
      <c r="G88" s="76">
        <f>G87/Q87</f>
        <v>0</v>
      </c>
      <c r="H88" s="76">
        <f>H87/Q87</f>
        <v>0.4887118194</v>
      </c>
      <c r="I88" s="76">
        <f>I87/Q87</f>
        <v>0.03231518371</v>
      </c>
      <c r="J88" s="76">
        <f>J87/Q87</f>
        <v>0</v>
      </c>
      <c r="K88" s="76">
        <f>K87/Q87</f>
        <v>0.005754758743</v>
      </c>
      <c r="L88" s="76">
        <f>L87/Q87</f>
        <v>0.2859672421</v>
      </c>
      <c r="M88" s="76">
        <f>M87/Q87</f>
        <v>0</v>
      </c>
      <c r="N88" s="76">
        <f>N87/Q87</f>
        <v>0</v>
      </c>
      <c r="O88" s="76">
        <f>O87/Q87</f>
        <v>0</v>
      </c>
      <c r="P88" s="76">
        <f>P87/Q87</f>
        <v>0</v>
      </c>
      <c r="Q88" s="13">
        <f t="shared" si="25"/>
        <v>1</v>
      </c>
    </row>
    <row r="89">
      <c r="A89" s="24"/>
      <c r="B89" s="4" t="s">
        <v>224</v>
      </c>
      <c r="C89" s="13">
        <f t="shared" ref="C89:P89" si="26">ABS((C88-C86)/2)</f>
        <v>0.02688824594</v>
      </c>
      <c r="D89" s="13">
        <f t="shared" si="26"/>
        <v>0.07114205787</v>
      </c>
      <c r="E89" s="13">
        <f t="shared" si="26"/>
        <v>0.0008691873099</v>
      </c>
      <c r="F89" s="13">
        <f t="shared" si="26"/>
        <v>0.007822685789</v>
      </c>
      <c r="G89" s="13">
        <f t="shared" si="26"/>
        <v>0.003042155585</v>
      </c>
      <c r="H89" s="13">
        <f t="shared" si="26"/>
        <v>0.03291484215</v>
      </c>
      <c r="I89" s="13">
        <f t="shared" si="26"/>
        <v>0.001878044825</v>
      </c>
      <c r="J89" s="13">
        <f t="shared" si="26"/>
        <v>0</v>
      </c>
      <c r="K89" s="13">
        <f t="shared" si="26"/>
        <v>0.001573598407</v>
      </c>
      <c r="L89" s="13">
        <f t="shared" si="26"/>
        <v>0.1429836211</v>
      </c>
      <c r="M89" s="13">
        <f t="shared" si="26"/>
        <v>0</v>
      </c>
      <c r="N89" s="13">
        <f t="shared" si="26"/>
        <v>0</v>
      </c>
      <c r="O89" s="13">
        <f t="shared" si="26"/>
        <v>0</v>
      </c>
      <c r="P89" s="13">
        <f t="shared" si="26"/>
        <v>0</v>
      </c>
      <c r="Q89" s="8"/>
    </row>
    <row r="90">
      <c r="A90" s="25"/>
      <c r="B90" s="4" t="s">
        <v>225</v>
      </c>
      <c r="C90" s="13">
        <f>SUM(C89:P89)</f>
        <v>0.289114439</v>
      </c>
      <c r="D90" s="78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</row>
    <row r="91">
      <c r="A91" s="21"/>
    </row>
    <row r="92">
      <c r="A92" s="23" t="s">
        <v>41</v>
      </c>
      <c r="B92" s="73" t="s">
        <v>215</v>
      </c>
      <c r="C92" s="4" t="s">
        <v>216</v>
      </c>
    </row>
    <row r="93">
      <c r="A93" s="24"/>
      <c r="B93" s="25"/>
      <c r="C93" s="4" t="s">
        <v>3</v>
      </c>
      <c r="D93" s="4" t="s">
        <v>4</v>
      </c>
      <c r="E93" s="4" t="s">
        <v>5</v>
      </c>
      <c r="F93" s="4" t="s">
        <v>6</v>
      </c>
      <c r="G93" s="4" t="s">
        <v>7</v>
      </c>
      <c r="H93" s="4" t="s">
        <v>8</v>
      </c>
      <c r="I93" s="4" t="s">
        <v>9</v>
      </c>
      <c r="J93" s="4" t="s">
        <v>10</v>
      </c>
      <c r="K93" s="4" t="s">
        <v>11</v>
      </c>
      <c r="L93" s="4" t="s">
        <v>12</v>
      </c>
      <c r="M93" s="4" t="s">
        <v>13</v>
      </c>
      <c r="N93" s="4" t="s">
        <v>14</v>
      </c>
      <c r="O93" s="4" t="s">
        <v>15</v>
      </c>
      <c r="P93" s="4" t="s">
        <v>226</v>
      </c>
      <c r="Q93" s="4" t="s">
        <v>17</v>
      </c>
    </row>
    <row r="94">
      <c r="A94" s="24"/>
      <c r="B94" s="4" t="s">
        <v>220</v>
      </c>
      <c r="C94" s="4">
        <v>3148.0</v>
      </c>
      <c r="D94" s="4">
        <v>3747.0</v>
      </c>
      <c r="E94" s="4">
        <v>367.0</v>
      </c>
      <c r="F94" s="4">
        <v>2556.0</v>
      </c>
      <c r="G94" s="4">
        <v>329.0</v>
      </c>
      <c r="H94" s="4">
        <v>5872.0</v>
      </c>
      <c r="I94" s="4">
        <v>1458.0</v>
      </c>
      <c r="J94" s="4">
        <v>0.0</v>
      </c>
      <c r="K94" s="4">
        <v>1897.0</v>
      </c>
      <c r="L94" s="4">
        <v>0.0</v>
      </c>
      <c r="M94" s="4">
        <v>0.0</v>
      </c>
      <c r="N94" s="4">
        <v>0.0</v>
      </c>
      <c r="O94" s="4">
        <v>0.0</v>
      </c>
      <c r="P94" s="4">
        <v>1908.0</v>
      </c>
      <c r="Q94" s="8">
        <f t="shared" ref="Q94:Q97" si="27">SUM(C94:P94)</f>
        <v>21282</v>
      </c>
    </row>
    <row r="95">
      <c r="A95" s="24"/>
      <c r="B95" s="4" t="s">
        <v>221</v>
      </c>
      <c r="C95" s="76">
        <f>C94/Q94</f>
        <v>0.1479184287</v>
      </c>
      <c r="D95" s="76">
        <f>D94/Q94</f>
        <v>0.1760642797</v>
      </c>
      <c r="E95" s="76">
        <f>E94/Q94</f>
        <v>0.01724461987</v>
      </c>
      <c r="F95" s="76">
        <f>F94/Q94</f>
        <v>0.1201014942</v>
      </c>
      <c r="G95" s="76">
        <f>G94/Q94</f>
        <v>0.0154590734</v>
      </c>
      <c r="H95" s="76">
        <f>H94/Q94</f>
        <v>0.2759139179</v>
      </c>
      <c r="I95" s="76">
        <f>I94/Q94</f>
        <v>0.06850859882</v>
      </c>
      <c r="J95" s="76">
        <f>J94/Q94</f>
        <v>0</v>
      </c>
      <c r="K95" s="76">
        <f>K94/Q94</f>
        <v>0.08913635936</v>
      </c>
      <c r="L95" s="76">
        <f>L94/Q94</f>
        <v>0</v>
      </c>
      <c r="M95" s="76">
        <f>M94/Q94</f>
        <v>0</v>
      </c>
      <c r="N95" s="76">
        <f>N94/Q94</f>
        <v>0</v>
      </c>
      <c r="O95" s="76">
        <f>O94/Q94</f>
        <v>0</v>
      </c>
      <c r="P95" s="76">
        <f>P94/Q94</f>
        <v>0.08965322808</v>
      </c>
      <c r="Q95" s="13">
        <f t="shared" si="27"/>
        <v>1</v>
      </c>
    </row>
    <row r="96">
      <c r="A96" s="24"/>
      <c r="B96" s="4" t="s">
        <v>222</v>
      </c>
      <c r="C96" s="66">
        <v>5617.0</v>
      </c>
      <c r="D96" s="66">
        <v>7607.0</v>
      </c>
      <c r="E96" s="66">
        <v>76.0</v>
      </c>
      <c r="F96" s="66">
        <v>791.0</v>
      </c>
      <c r="G96" s="66">
        <v>234.0</v>
      </c>
      <c r="H96" s="66">
        <v>4537.0</v>
      </c>
      <c r="I96" s="66">
        <v>2295.0</v>
      </c>
      <c r="J96" s="66">
        <v>0.0</v>
      </c>
      <c r="K96" s="66">
        <v>749.0</v>
      </c>
      <c r="L96" s="66">
        <v>612.0</v>
      </c>
      <c r="M96" s="66">
        <v>511.0</v>
      </c>
      <c r="N96" s="66">
        <v>193.0</v>
      </c>
      <c r="O96" s="66">
        <v>215.0</v>
      </c>
      <c r="P96" s="79">
        <v>606.0</v>
      </c>
      <c r="Q96" s="8">
        <f t="shared" si="27"/>
        <v>24043</v>
      </c>
    </row>
    <row r="97">
      <c r="A97" s="24"/>
      <c r="B97" s="4" t="s">
        <v>223</v>
      </c>
      <c r="C97" s="76">
        <f>C96/Q96</f>
        <v>0.233623092</v>
      </c>
      <c r="D97" s="76">
        <f>D96/Q96</f>
        <v>0.3163914653</v>
      </c>
      <c r="E97" s="76">
        <f>E96/Q96</f>
        <v>0.003161003203</v>
      </c>
      <c r="F97" s="76">
        <f>F96/Q96</f>
        <v>0.0328993886</v>
      </c>
      <c r="G97" s="76">
        <f>G96/Q96</f>
        <v>0.009732562492</v>
      </c>
      <c r="H97" s="76">
        <f>H96/Q96</f>
        <v>0.1887035728</v>
      </c>
      <c r="I97" s="76">
        <f>I96/Q96</f>
        <v>0.09545397829</v>
      </c>
      <c r="J97" s="76">
        <f>J96/Q96</f>
        <v>0</v>
      </c>
      <c r="K97" s="76">
        <f>K96/Q96</f>
        <v>0.0311525184</v>
      </c>
      <c r="L97" s="76">
        <f>L96/Q96</f>
        <v>0.02545439421</v>
      </c>
      <c r="M97" s="76">
        <f>M96/Q96</f>
        <v>0.02125358732</v>
      </c>
      <c r="N97" s="76">
        <f>N96/Q96</f>
        <v>0.008027284449</v>
      </c>
      <c r="O97" s="76">
        <f>O96/Q96</f>
        <v>0.008942311692</v>
      </c>
      <c r="P97" s="76">
        <f>P96/Q96</f>
        <v>0.02520484133</v>
      </c>
      <c r="Q97" s="13">
        <f t="shared" si="27"/>
        <v>1</v>
      </c>
    </row>
    <row r="98">
      <c r="A98" s="24"/>
      <c r="B98" s="4" t="s">
        <v>224</v>
      </c>
      <c r="C98" s="13">
        <f t="shared" ref="C98:P98" si="28">ABS((C97-C95)/2)</f>
        <v>0.04285233162</v>
      </c>
      <c r="D98" s="13">
        <f t="shared" si="28"/>
        <v>0.07016359281</v>
      </c>
      <c r="E98" s="13">
        <f t="shared" si="28"/>
        <v>0.007041808332</v>
      </c>
      <c r="F98" s="13">
        <f t="shared" si="28"/>
        <v>0.04360105281</v>
      </c>
      <c r="G98" s="13">
        <f t="shared" si="28"/>
        <v>0.002863255452</v>
      </c>
      <c r="H98" s="13">
        <f t="shared" si="28"/>
        <v>0.04360517255</v>
      </c>
      <c r="I98" s="13">
        <f t="shared" si="28"/>
        <v>0.01347268974</v>
      </c>
      <c r="J98" s="13">
        <f t="shared" si="28"/>
        <v>0</v>
      </c>
      <c r="K98" s="13">
        <f t="shared" si="28"/>
        <v>0.02899192048</v>
      </c>
      <c r="L98" s="13">
        <f t="shared" si="28"/>
        <v>0.01272719711</v>
      </c>
      <c r="M98" s="13">
        <f t="shared" si="28"/>
        <v>0.01062679366</v>
      </c>
      <c r="N98" s="13">
        <f t="shared" si="28"/>
        <v>0.004013642224</v>
      </c>
      <c r="O98" s="13">
        <f t="shared" si="28"/>
        <v>0.004471155846</v>
      </c>
      <c r="P98" s="13">
        <f t="shared" si="28"/>
        <v>0.03222419338</v>
      </c>
      <c r="Q98" s="8"/>
    </row>
    <row r="99">
      <c r="A99" s="25"/>
      <c r="B99" s="4" t="s">
        <v>225</v>
      </c>
      <c r="C99" s="13">
        <f>SUM(C98:P98)</f>
        <v>0.316654806</v>
      </c>
      <c r="D99" s="78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</row>
    <row r="100">
      <c r="A100" s="21"/>
    </row>
    <row r="101">
      <c r="A101" s="23" t="s">
        <v>43</v>
      </c>
      <c r="B101" s="73" t="s">
        <v>215</v>
      </c>
      <c r="C101" s="4" t="s">
        <v>216</v>
      </c>
    </row>
    <row r="102">
      <c r="A102" s="24"/>
      <c r="B102" s="25"/>
      <c r="C102" s="4" t="s">
        <v>3</v>
      </c>
      <c r="D102" s="4" t="s">
        <v>4</v>
      </c>
      <c r="E102" s="4" t="s">
        <v>5</v>
      </c>
      <c r="F102" s="4" t="s">
        <v>6</v>
      </c>
      <c r="G102" s="4" t="s">
        <v>7</v>
      </c>
      <c r="H102" s="4" t="s">
        <v>8</v>
      </c>
      <c r="I102" s="4" t="s">
        <v>9</v>
      </c>
      <c r="J102" s="4" t="s">
        <v>10</v>
      </c>
      <c r="K102" s="4" t="s">
        <v>11</v>
      </c>
      <c r="L102" s="4" t="s">
        <v>12</v>
      </c>
      <c r="M102" s="4" t="s">
        <v>13</v>
      </c>
      <c r="N102" s="4" t="s">
        <v>14</v>
      </c>
      <c r="O102" s="4" t="s">
        <v>15</v>
      </c>
      <c r="P102" s="4" t="s">
        <v>217</v>
      </c>
      <c r="Q102" s="4" t="s">
        <v>17</v>
      </c>
    </row>
    <row r="103">
      <c r="A103" s="24"/>
      <c r="B103" s="4" t="s">
        <v>220</v>
      </c>
      <c r="C103" s="4">
        <v>1141.0</v>
      </c>
      <c r="D103" s="4">
        <v>2177.0</v>
      </c>
      <c r="E103" s="4">
        <v>23.0</v>
      </c>
      <c r="F103" s="4">
        <v>0.0</v>
      </c>
      <c r="G103" s="4">
        <v>492.0</v>
      </c>
      <c r="H103" s="4">
        <v>241.0</v>
      </c>
      <c r="I103" s="4">
        <v>129.0</v>
      </c>
      <c r="J103" s="4">
        <v>0.0</v>
      </c>
      <c r="K103" s="4">
        <v>11.0</v>
      </c>
      <c r="L103" s="4">
        <v>0.0</v>
      </c>
      <c r="M103" s="4">
        <v>0.0</v>
      </c>
      <c r="N103" s="4">
        <v>0.0</v>
      </c>
      <c r="O103" s="4">
        <v>0.0</v>
      </c>
      <c r="P103" s="4">
        <v>0.0</v>
      </c>
      <c r="Q103" s="8">
        <f t="shared" ref="Q103:Q106" si="29">SUM(C103:P103)</f>
        <v>4214</v>
      </c>
    </row>
    <row r="104">
      <c r="A104" s="24"/>
      <c r="B104" s="4" t="s">
        <v>221</v>
      </c>
      <c r="C104" s="76">
        <f>C103/Q103</f>
        <v>0.2707641196</v>
      </c>
      <c r="D104" s="76">
        <f>D103/Q103</f>
        <v>0.5166112957</v>
      </c>
      <c r="E104" s="76">
        <f>E103/Q103</f>
        <v>0.005457997152</v>
      </c>
      <c r="F104" s="76">
        <f>F103/Q103</f>
        <v>0</v>
      </c>
      <c r="G104" s="76">
        <f>G103/Q103</f>
        <v>0.1167536782</v>
      </c>
      <c r="H104" s="76">
        <f>H103/Q103</f>
        <v>0.05719031799</v>
      </c>
      <c r="I104" s="76">
        <f>I103/Q103</f>
        <v>0.0306122449</v>
      </c>
      <c r="J104" s="76">
        <f>J103/Q103</f>
        <v>0</v>
      </c>
      <c r="K104" s="76">
        <f>K103/Q103</f>
        <v>0.002610346464</v>
      </c>
      <c r="L104" s="76">
        <f>L103/Q103</f>
        <v>0</v>
      </c>
      <c r="M104" s="76">
        <f>M103/Q103</f>
        <v>0</v>
      </c>
      <c r="N104" s="76">
        <f>N103/Q103</f>
        <v>0</v>
      </c>
      <c r="O104" s="76">
        <f>O103/Q103</f>
        <v>0</v>
      </c>
      <c r="P104" s="76">
        <f>P103/Q103</f>
        <v>0</v>
      </c>
      <c r="Q104" s="13">
        <f t="shared" si="29"/>
        <v>1</v>
      </c>
    </row>
    <row r="105">
      <c r="A105" s="24"/>
      <c r="B105" s="4" t="s">
        <v>222</v>
      </c>
      <c r="C105" s="66">
        <v>881.0</v>
      </c>
      <c r="D105" s="66">
        <v>929.0</v>
      </c>
      <c r="E105" s="66">
        <v>55.0</v>
      </c>
      <c r="F105" s="66">
        <v>0.0</v>
      </c>
      <c r="G105" s="66">
        <v>0.0</v>
      </c>
      <c r="H105" s="66">
        <v>1454.0</v>
      </c>
      <c r="I105" s="66">
        <v>256.0</v>
      </c>
      <c r="J105" s="66">
        <v>0.0</v>
      </c>
      <c r="K105" s="66">
        <v>32.0</v>
      </c>
      <c r="L105" s="66">
        <v>628.0</v>
      </c>
      <c r="M105" s="66">
        <v>0.0</v>
      </c>
      <c r="N105" s="66">
        <v>0.0</v>
      </c>
      <c r="O105" s="66">
        <v>160.0</v>
      </c>
      <c r="P105" s="66">
        <v>0.0</v>
      </c>
      <c r="Q105" s="8">
        <f t="shared" si="29"/>
        <v>4395</v>
      </c>
    </row>
    <row r="106">
      <c r="A106" s="24"/>
      <c r="B106" s="4" t="s">
        <v>223</v>
      </c>
      <c r="C106" s="76">
        <f>C105/Q105</f>
        <v>0.2004550626</v>
      </c>
      <c r="D106" s="76">
        <f>D105/Q105</f>
        <v>0.2113765643</v>
      </c>
      <c r="E106" s="76">
        <f>E105/Q105</f>
        <v>0.01251422071</v>
      </c>
      <c r="F106" s="76">
        <f>F105/Q105</f>
        <v>0</v>
      </c>
      <c r="G106" s="76">
        <f>G105/Q105</f>
        <v>0</v>
      </c>
      <c r="H106" s="76">
        <f>H105/Q105</f>
        <v>0.3308304892</v>
      </c>
      <c r="I106" s="76">
        <f>I105/Q105</f>
        <v>0.0582480091</v>
      </c>
      <c r="J106" s="76">
        <f>J105/Q105</f>
        <v>0</v>
      </c>
      <c r="K106" s="76">
        <f>K105/Q105</f>
        <v>0.007281001138</v>
      </c>
      <c r="L106" s="76">
        <f>L105/Q105</f>
        <v>0.1428896473</v>
      </c>
      <c r="M106" s="76">
        <f>M105/Q105</f>
        <v>0</v>
      </c>
      <c r="N106" s="76">
        <f>N105/Q105</f>
        <v>0</v>
      </c>
      <c r="O106" s="76">
        <f>O105/Q105</f>
        <v>0.03640500569</v>
      </c>
      <c r="P106" s="76">
        <f>P105/Q105</f>
        <v>0</v>
      </c>
      <c r="Q106" s="13">
        <f t="shared" si="29"/>
        <v>1</v>
      </c>
    </row>
    <row r="107">
      <c r="A107" s="24"/>
      <c r="B107" s="4" t="s">
        <v>224</v>
      </c>
      <c r="C107" s="13">
        <f t="shared" ref="C107:P107" si="30">ABS((C106-C104)/2)</f>
        <v>0.03515452852</v>
      </c>
      <c r="D107" s="13">
        <f t="shared" si="30"/>
        <v>0.1526173657</v>
      </c>
      <c r="E107" s="13">
        <f t="shared" si="30"/>
        <v>0.003528111776</v>
      </c>
      <c r="F107" s="13">
        <f t="shared" si="30"/>
        <v>0</v>
      </c>
      <c r="G107" s="13">
        <f t="shared" si="30"/>
        <v>0.05837683911</v>
      </c>
      <c r="H107" s="13">
        <f t="shared" si="30"/>
        <v>0.1368200856</v>
      </c>
      <c r="I107" s="13">
        <f t="shared" si="30"/>
        <v>0.0138178821</v>
      </c>
      <c r="J107" s="13">
        <f t="shared" si="30"/>
        <v>0</v>
      </c>
      <c r="K107" s="13">
        <f t="shared" si="30"/>
        <v>0.002335327337</v>
      </c>
      <c r="L107" s="13">
        <f t="shared" si="30"/>
        <v>0.07144482366</v>
      </c>
      <c r="M107" s="13">
        <f t="shared" si="30"/>
        <v>0</v>
      </c>
      <c r="N107" s="13">
        <f t="shared" si="30"/>
        <v>0</v>
      </c>
      <c r="O107" s="13">
        <f t="shared" si="30"/>
        <v>0.01820250284</v>
      </c>
      <c r="P107" s="13">
        <f t="shared" si="30"/>
        <v>0</v>
      </c>
      <c r="Q107" s="8"/>
    </row>
    <row r="108">
      <c r="A108" s="25"/>
      <c r="B108" s="4" t="s">
        <v>225</v>
      </c>
      <c r="C108" s="13">
        <f>SUM(C107:P107)</f>
        <v>0.4922974666</v>
      </c>
      <c r="D108" s="78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</row>
    <row r="109">
      <c r="A109" s="21"/>
    </row>
    <row r="110">
      <c r="A110" s="23" t="s">
        <v>44</v>
      </c>
      <c r="B110" s="73" t="s">
        <v>215</v>
      </c>
      <c r="C110" s="4" t="s">
        <v>216</v>
      </c>
    </row>
    <row r="111">
      <c r="A111" s="24"/>
      <c r="B111" s="25"/>
      <c r="C111" s="4" t="s">
        <v>3</v>
      </c>
      <c r="D111" s="4" t="s">
        <v>4</v>
      </c>
      <c r="E111" s="4" t="s">
        <v>5</v>
      </c>
      <c r="F111" s="4" t="s">
        <v>6</v>
      </c>
      <c r="G111" s="4" t="s">
        <v>7</v>
      </c>
      <c r="H111" s="4" t="s">
        <v>8</v>
      </c>
      <c r="I111" s="4" t="s">
        <v>9</v>
      </c>
      <c r="J111" s="4" t="s">
        <v>10</v>
      </c>
      <c r="K111" s="4" t="s">
        <v>11</v>
      </c>
      <c r="L111" s="4" t="s">
        <v>12</v>
      </c>
      <c r="M111" s="4" t="s">
        <v>13</v>
      </c>
      <c r="N111" s="4" t="s">
        <v>14</v>
      </c>
      <c r="O111" s="4" t="s">
        <v>15</v>
      </c>
      <c r="P111" s="4" t="s">
        <v>227</v>
      </c>
      <c r="Q111" s="4" t="s">
        <v>17</v>
      </c>
    </row>
    <row r="112">
      <c r="A112" s="24"/>
      <c r="B112" s="4" t="s">
        <v>220</v>
      </c>
      <c r="C112" s="4">
        <v>2229.0</v>
      </c>
      <c r="D112" s="4">
        <v>6666.0</v>
      </c>
      <c r="E112" s="4">
        <v>378.0</v>
      </c>
      <c r="F112" s="4">
        <v>604.0</v>
      </c>
      <c r="G112" s="4">
        <v>614.0</v>
      </c>
      <c r="H112" s="4">
        <v>5877.0</v>
      </c>
      <c r="I112" s="4">
        <v>7786.0</v>
      </c>
      <c r="J112" s="4">
        <v>0.0</v>
      </c>
      <c r="K112" s="4">
        <v>414.0</v>
      </c>
      <c r="L112" s="4">
        <v>0.0</v>
      </c>
      <c r="M112" s="4">
        <v>0.0</v>
      </c>
      <c r="N112" s="4">
        <v>0.0</v>
      </c>
      <c r="O112" s="4">
        <v>0.0</v>
      </c>
      <c r="P112" s="4">
        <v>713.0</v>
      </c>
      <c r="Q112" s="8">
        <f t="shared" ref="Q112:Q115" si="31">SUM(C112:P112)</f>
        <v>25281</v>
      </c>
    </row>
    <row r="113">
      <c r="A113" s="24"/>
      <c r="B113" s="4" t="s">
        <v>221</v>
      </c>
      <c r="C113" s="76">
        <f>C112/Q112</f>
        <v>0.08816898066</v>
      </c>
      <c r="D113" s="76">
        <f>D112/Q112</f>
        <v>0.2636762786</v>
      </c>
      <c r="E113" s="76">
        <f>E112/Q112</f>
        <v>0.01495194019</v>
      </c>
      <c r="F113" s="76">
        <f>F112/Q112</f>
        <v>0.02389145999</v>
      </c>
      <c r="G113" s="76">
        <f>G112/Q112</f>
        <v>0.02428701396</v>
      </c>
      <c r="H113" s="76">
        <f>H112/Q112</f>
        <v>0.2324670701</v>
      </c>
      <c r="I113" s="76">
        <f>I112/Q112</f>
        <v>0.3079783236</v>
      </c>
      <c r="J113" s="76">
        <f>J112/Q112</f>
        <v>0</v>
      </c>
      <c r="K113" s="76">
        <f>K112/Q112</f>
        <v>0.0163759345</v>
      </c>
      <c r="L113" s="76">
        <f>L112/Q112</f>
        <v>0</v>
      </c>
      <c r="M113" s="76">
        <f>M112/Q112</f>
        <v>0</v>
      </c>
      <c r="N113" s="76">
        <f>N112/Q112</f>
        <v>0</v>
      </c>
      <c r="O113" s="76">
        <f>O112/Q112</f>
        <v>0</v>
      </c>
      <c r="P113" s="76">
        <f>P112/Q112</f>
        <v>0.0282029983</v>
      </c>
      <c r="Q113" s="13">
        <f t="shared" si="31"/>
        <v>1</v>
      </c>
    </row>
    <row r="114">
      <c r="A114" s="24"/>
      <c r="B114" s="4" t="s">
        <v>222</v>
      </c>
      <c r="C114" s="66">
        <v>1309.0</v>
      </c>
      <c r="D114" s="66">
        <v>8891.0</v>
      </c>
      <c r="E114" s="66">
        <v>178.0</v>
      </c>
      <c r="F114" s="66">
        <v>0.0</v>
      </c>
      <c r="G114" s="66">
        <v>160.0</v>
      </c>
      <c r="H114" s="66">
        <v>6893.0</v>
      </c>
      <c r="I114" s="66">
        <v>4221.0</v>
      </c>
      <c r="J114" s="66">
        <v>0.0</v>
      </c>
      <c r="K114" s="66">
        <v>238.0</v>
      </c>
      <c r="L114" s="66">
        <v>853.0</v>
      </c>
      <c r="M114" s="66">
        <v>48.0</v>
      </c>
      <c r="N114" s="66">
        <v>136.0</v>
      </c>
      <c r="O114" s="66">
        <v>662.0</v>
      </c>
      <c r="P114" s="80">
        <v>2460.0</v>
      </c>
      <c r="Q114" s="8">
        <f t="shared" si="31"/>
        <v>26049</v>
      </c>
    </row>
    <row r="115">
      <c r="A115" s="24"/>
      <c r="B115" s="4" t="s">
        <v>223</v>
      </c>
      <c r="C115" s="76">
        <f>C114/Q114</f>
        <v>0.05025144919</v>
      </c>
      <c r="D115" s="76">
        <f>D114/Q114</f>
        <v>0.3413182848</v>
      </c>
      <c r="E115" s="76">
        <f>E114/Q114</f>
        <v>0.00683327575</v>
      </c>
      <c r="F115" s="76">
        <f>F114/Q114</f>
        <v>0</v>
      </c>
      <c r="G115" s="76">
        <f>G114/Q114</f>
        <v>0.006142270337</v>
      </c>
      <c r="H115" s="76">
        <f>H114/Q114</f>
        <v>0.2646166839</v>
      </c>
      <c r="I115" s="76">
        <f>I114/Q114</f>
        <v>0.1620407693</v>
      </c>
      <c r="J115" s="76">
        <f>J114/Q114</f>
        <v>0</v>
      </c>
      <c r="K115" s="76">
        <f>K114/Q114</f>
        <v>0.009136627126</v>
      </c>
      <c r="L115" s="76">
        <f>L114/Q114</f>
        <v>0.03274597873</v>
      </c>
      <c r="M115" s="76">
        <f>M114/Q114</f>
        <v>0.001842681101</v>
      </c>
      <c r="N115" s="76">
        <f>N114/Q114</f>
        <v>0.005220929786</v>
      </c>
      <c r="O115" s="76">
        <f>O114/Q114</f>
        <v>0.02541364352</v>
      </c>
      <c r="P115" s="76">
        <f>P114/Q114</f>
        <v>0.09443740643</v>
      </c>
      <c r="Q115" s="13">
        <f t="shared" si="31"/>
        <v>1</v>
      </c>
    </row>
    <row r="116">
      <c r="A116" s="24"/>
      <c r="B116" s="4" t="s">
        <v>224</v>
      </c>
      <c r="C116" s="13">
        <f t="shared" ref="C116:P116" si="32">ABS((C115-C113)/2)</f>
        <v>0.01895876573</v>
      </c>
      <c r="D116" s="13">
        <f t="shared" si="32"/>
        <v>0.03882100307</v>
      </c>
      <c r="E116" s="13">
        <f t="shared" si="32"/>
        <v>0.004059332221</v>
      </c>
      <c r="F116" s="13">
        <f t="shared" si="32"/>
        <v>0.01194572999</v>
      </c>
      <c r="G116" s="13">
        <f t="shared" si="32"/>
        <v>0.009072371813</v>
      </c>
      <c r="H116" s="13">
        <f t="shared" si="32"/>
        <v>0.01607480691</v>
      </c>
      <c r="I116" s="13">
        <f t="shared" si="32"/>
        <v>0.07296877716</v>
      </c>
      <c r="J116" s="13">
        <f t="shared" si="32"/>
        <v>0</v>
      </c>
      <c r="K116" s="13">
        <f t="shared" si="32"/>
        <v>0.003619653685</v>
      </c>
      <c r="L116" s="13">
        <f t="shared" si="32"/>
        <v>0.01637298937</v>
      </c>
      <c r="M116" s="13">
        <f t="shared" si="32"/>
        <v>0.0009213405505</v>
      </c>
      <c r="N116" s="13">
        <f t="shared" si="32"/>
        <v>0.002610464893</v>
      </c>
      <c r="O116" s="13">
        <f t="shared" si="32"/>
        <v>0.01270682176</v>
      </c>
      <c r="P116" s="13">
        <f t="shared" si="32"/>
        <v>0.03311720406</v>
      </c>
      <c r="Q116" s="8"/>
    </row>
    <row r="117">
      <c r="A117" s="25"/>
      <c r="B117" s="4" t="s">
        <v>225</v>
      </c>
      <c r="C117" s="13">
        <f>SUM(C116:P116)</f>
        <v>0.2412492612</v>
      </c>
      <c r="D117" s="78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</row>
    <row r="118">
      <c r="A118" s="21"/>
    </row>
    <row r="119">
      <c r="A119" s="23" t="s">
        <v>49</v>
      </c>
      <c r="B119" s="73" t="s">
        <v>215</v>
      </c>
      <c r="C119" s="4" t="s">
        <v>216</v>
      </c>
    </row>
    <row r="120">
      <c r="A120" s="24"/>
      <c r="B120" s="25"/>
      <c r="C120" s="4" t="s">
        <v>3</v>
      </c>
      <c r="D120" s="4" t="s">
        <v>4</v>
      </c>
      <c r="E120" s="4" t="s">
        <v>5</v>
      </c>
      <c r="F120" s="4" t="s">
        <v>6</v>
      </c>
      <c r="G120" s="4" t="s">
        <v>7</v>
      </c>
      <c r="H120" s="4" t="s">
        <v>8</v>
      </c>
      <c r="I120" s="4" t="s">
        <v>9</v>
      </c>
      <c r="J120" s="4" t="s">
        <v>10</v>
      </c>
      <c r="K120" s="4" t="s">
        <v>11</v>
      </c>
      <c r="L120" s="4" t="s">
        <v>12</v>
      </c>
      <c r="M120" s="4" t="s">
        <v>13</v>
      </c>
      <c r="N120" s="4" t="s">
        <v>14</v>
      </c>
      <c r="O120" s="4" t="s">
        <v>15</v>
      </c>
      <c r="P120" s="4" t="s">
        <v>217</v>
      </c>
      <c r="Q120" s="4" t="s">
        <v>17</v>
      </c>
    </row>
    <row r="121">
      <c r="A121" s="24"/>
      <c r="B121" s="4" t="s">
        <v>220</v>
      </c>
      <c r="C121" s="4">
        <v>747.0</v>
      </c>
      <c r="D121" s="4">
        <v>1493.0</v>
      </c>
      <c r="E121" s="4">
        <v>112.0</v>
      </c>
      <c r="F121" s="4">
        <v>6508.0</v>
      </c>
      <c r="G121" s="4">
        <v>121.0</v>
      </c>
      <c r="H121" s="4">
        <v>222.0</v>
      </c>
      <c r="I121" s="4">
        <v>547.0</v>
      </c>
      <c r="J121" s="4">
        <v>0.0</v>
      </c>
      <c r="K121" s="4">
        <v>5557.0</v>
      </c>
      <c r="L121" s="4">
        <v>0.0</v>
      </c>
      <c r="M121" s="4">
        <v>0.0</v>
      </c>
      <c r="N121" s="4">
        <v>0.0</v>
      </c>
      <c r="O121" s="4">
        <v>0.0</v>
      </c>
      <c r="P121" s="4">
        <v>0.0</v>
      </c>
      <c r="Q121" s="8">
        <f t="shared" ref="Q121:Q124" si="33">SUM(C121:P121)</f>
        <v>15307</v>
      </c>
    </row>
    <row r="122">
      <c r="A122" s="24"/>
      <c r="B122" s="4" t="s">
        <v>221</v>
      </c>
      <c r="C122" s="76">
        <f>C121/Q121</f>
        <v>0.04880120206</v>
      </c>
      <c r="D122" s="76">
        <f>D121/Q121</f>
        <v>0.09753707454</v>
      </c>
      <c r="E122" s="76">
        <f>E121/Q121</f>
        <v>0.00731691383</v>
      </c>
      <c r="F122" s="76">
        <f>F121/Q121</f>
        <v>0.4251649572</v>
      </c>
      <c r="G122" s="76">
        <f>G121/Q121</f>
        <v>0.00790488012</v>
      </c>
      <c r="H122" s="76">
        <f>H121/Q121</f>
        <v>0.01450316849</v>
      </c>
      <c r="I122" s="76">
        <f>I121/Q121</f>
        <v>0.03573528451</v>
      </c>
      <c r="J122" s="76">
        <f>J121/Q121</f>
        <v>0</v>
      </c>
      <c r="K122" s="76">
        <f>K121/Q121</f>
        <v>0.3630365192</v>
      </c>
      <c r="L122" s="76">
        <f>L121/Q121</f>
        <v>0</v>
      </c>
      <c r="M122" s="76">
        <f>M121/Q121</f>
        <v>0</v>
      </c>
      <c r="N122" s="76">
        <f>N121/Q121</f>
        <v>0</v>
      </c>
      <c r="O122" s="76">
        <f>O121/Q121</f>
        <v>0</v>
      </c>
      <c r="P122" s="76">
        <f>P121/Q121</f>
        <v>0</v>
      </c>
      <c r="Q122" s="13">
        <f t="shared" si="33"/>
        <v>1</v>
      </c>
    </row>
    <row r="123">
      <c r="A123" s="24"/>
      <c r="B123" s="4" t="s">
        <v>222</v>
      </c>
      <c r="C123" s="66">
        <v>178.0</v>
      </c>
      <c r="D123" s="66">
        <v>3328.0</v>
      </c>
      <c r="E123" s="66">
        <v>0.0</v>
      </c>
      <c r="F123" s="66">
        <v>76.0</v>
      </c>
      <c r="G123" s="66">
        <v>317.0</v>
      </c>
      <c r="H123" s="66">
        <v>5386.0</v>
      </c>
      <c r="I123" s="66">
        <v>830.0</v>
      </c>
      <c r="J123" s="66">
        <v>0.0</v>
      </c>
      <c r="K123" s="66">
        <v>352.0</v>
      </c>
      <c r="L123" s="66">
        <v>591.0</v>
      </c>
      <c r="M123" s="66">
        <v>0.0</v>
      </c>
      <c r="N123" s="66">
        <v>5145.0</v>
      </c>
      <c r="O123" s="66">
        <v>210.0</v>
      </c>
      <c r="P123" s="66">
        <v>0.0</v>
      </c>
      <c r="Q123" s="8">
        <f t="shared" si="33"/>
        <v>16413</v>
      </c>
    </row>
    <row r="124">
      <c r="A124" s="24"/>
      <c r="B124" s="4" t="s">
        <v>223</v>
      </c>
      <c r="C124" s="76">
        <f>C123/Q123</f>
        <v>0.01084506184</v>
      </c>
      <c r="D124" s="76">
        <f>D123/Q123</f>
        <v>0.2027661</v>
      </c>
      <c r="E124" s="76">
        <f>E123/Q123</f>
        <v>0</v>
      </c>
      <c r="F124" s="76">
        <f>F123/Q123</f>
        <v>0.004630475842</v>
      </c>
      <c r="G124" s="76">
        <f>G123/Q123</f>
        <v>0.01931395845</v>
      </c>
      <c r="H124" s="76">
        <f>H123/Q123</f>
        <v>0.3281545117</v>
      </c>
      <c r="I124" s="76">
        <f>I123/Q123</f>
        <v>0.05056967038</v>
      </c>
      <c r="J124" s="76">
        <f>J123/Q123</f>
        <v>0</v>
      </c>
      <c r="K124" s="76">
        <f>K123/Q123</f>
        <v>0.02144641443</v>
      </c>
      <c r="L124" s="76">
        <f>L123/Q123</f>
        <v>0.03600804241</v>
      </c>
      <c r="M124" s="76">
        <f>M123/Q123</f>
        <v>0</v>
      </c>
      <c r="N124" s="76">
        <f>N123/Q123</f>
        <v>0.3134710291</v>
      </c>
      <c r="O124" s="76">
        <f>O123/Q123</f>
        <v>0.01279473588</v>
      </c>
      <c r="P124" s="76">
        <f>P123/Q123</f>
        <v>0</v>
      </c>
      <c r="Q124" s="13">
        <f t="shared" si="33"/>
        <v>1</v>
      </c>
    </row>
    <row r="125">
      <c r="A125" s="24"/>
      <c r="B125" s="4" t="s">
        <v>224</v>
      </c>
      <c r="C125" s="13">
        <f t="shared" ref="C125:P125" si="34">ABS((C124-C122)/2)</f>
        <v>0.01897807011</v>
      </c>
      <c r="D125" s="13">
        <f t="shared" si="34"/>
        <v>0.05261451275</v>
      </c>
      <c r="E125" s="13">
        <f t="shared" si="34"/>
        <v>0.003658456915</v>
      </c>
      <c r="F125" s="13">
        <f t="shared" si="34"/>
        <v>0.2102672407</v>
      </c>
      <c r="G125" s="13">
        <f t="shared" si="34"/>
        <v>0.005704539164</v>
      </c>
      <c r="H125" s="13">
        <f t="shared" si="34"/>
        <v>0.1568256716</v>
      </c>
      <c r="I125" s="13">
        <f t="shared" si="34"/>
        <v>0.007417192936</v>
      </c>
      <c r="J125" s="13">
        <f t="shared" si="34"/>
        <v>0</v>
      </c>
      <c r="K125" s="13">
        <f t="shared" si="34"/>
        <v>0.1707950524</v>
      </c>
      <c r="L125" s="13">
        <f t="shared" si="34"/>
        <v>0.0180040212</v>
      </c>
      <c r="M125" s="13">
        <f t="shared" si="34"/>
        <v>0</v>
      </c>
      <c r="N125" s="13">
        <f t="shared" si="34"/>
        <v>0.1567355145</v>
      </c>
      <c r="O125" s="13">
        <f t="shared" si="34"/>
        <v>0.00639736794</v>
      </c>
      <c r="P125" s="13">
        <f t="shared" si="34"/>
        <v>0</v>
      </c>
      <c r="Q125" s="8"/>
    </row>
    <row r="126">
      <c r="A126" s="25"/>
      <c r="B126" s="4" t="s">
        <v>225</v>
      </c>
      <c r="C126" s="13">
        <f>SUM(C125:P125)</f>
        <v>0.8073976402</v>
      </c>
      <c r="D126" s="78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</row>
    <row r="127">
      <c r="A127" s="21"/>
    </row>
    <row r="128">
      <c r="A128" s="23" t="s">
        <v>50</v>
      </c>
      <c r="B128" s="73" t="s">
        <v>215</v>
      </c>
      <c r="C128" s="4" t="s">
        <v>216</v>
      </c>
    </row>
    <row r="129">
      <c r="A129" s="24"/>
      <c r="B129" s="25"/>
      <c r="C129" s="4" t="s">
        <v>3</v>
      </c>
      <c r="D129" s="4" t="s">
        <v>4</v>
      </c>
      <c r="E129" s="4" t="s">
        <v>5</v>
      </c>
      <c r="F129" s="4" t="s">
        <v>6</v>
      </c>
      <c r="G129" s="4" t="s">
        <v>7</v>
      </c>
      <c r="H129" s="4" t="s">
        <v>8</v>
      </c>
      <c r="I129" s="4" t="s">
        <v>9</v>
      </c>
      <c r="J129" s="4" t="s">
        <v>10</v>
      </c>
      <c r="K129" s="4" t="s">
        <v>11</v>
      </c>
      <c r="L129" s="4" t="s">
        <v>12</v>
      </c>
      <c r="M129" s="4" t="s">
        <v>13</v>
      </c>
      <c r="N129" s="4" t="s">
        <v>14</v>
      </c>
      <c r="O129" s="4" t="s">
        <v>15</v>
      </c>
      <c r="P129" s="4" t="s">
        <v>217</v>
      </c>
      <c r="Q129" s="4" t="s">
        <v>17</v>
      </c>
    </row>
    <row r="130">
      <c r="A130" s="24"/>
      <c r="B130" s="4" t="s">
        <v>220</v>
      </c>
      <c r="C130" s="4">
        <v>2398.0</v>
      </c>
      <c r="D130" s="4">
        <v>536.0</v>
      </c>
      <c r="E130" s="4">
        <v>0.0</v>
      </c>
      <c r="F130" s="4">
        <v>269.0</v>
      </c>
      <c r="G130" s="4">
        <v>0.0</v>
      </c>
      <c r="H130" s="4">
        <v>3512.0</v>
      </c>
      <c r="I130" s="4">
        <v>0.0</v>
      </c>
      <c r="J130" s="4">
        <v>0.0</v>
      </c>
      <c r="K130" s="4">
        <v>0.0</v>
      </c>
      <c r="L130" s="4">
        <v>0.0</v>
      </c>
      <c r="M130" s="4">
        <v>0.0</v>
      </c>
      <c r="N130" s="4">
        <v>0.0</v>
      </c>
      <c r="O130" s="4">
        <v>0.0</v>
      </c>
      <c r="P130" s="4">
        <v>0.0</v>
      </c>
      <c r="Q130" s="8">
        <f t="shared" ref="Q130:Q133" si="35">SUM(C130:P130)</f>
        <v>6715</v>
      </c>
    </row>
    <row r="131">
      <c r="A131" s="24"/>
      <c r="B131" s="4" t="s">
        <v>221</v>
      </c>
      <c r="C131" s="76">
        <f>C130/Q130</f>
        <v>0.3571109456</v>
      </c>
      <c r="D131" s="76">
        <f>D130/Q130</f>
        <v>0.07982129561</v>
      </c>
      <c r="E131" s="76">
        <f>E130/Q130</f>
        <v>0</v>
      </c>
      <c r="F131" s="76">
        <f>F130/Q130</f>
        <v>0.04005956813</v>
      </c>
      <c r="G131" s="76">
        <f>G130/Q130</f>
        <v>0</v>
      </c>
      <c r="H131" s="76">
        <f>H130/Q130</f>
        <v>0.5230081906</v>
      </c>
      <c r="I131" s="76">
        <f>I130/Q130</f>
        <v>0</v>
      </c>
      <c r="J131" s="76">
        <f>J130/Q130</f>
        <v>0</v>
      </c>
      <c r="K131" s="76">
        <f>K130/Q130</f>
        <v>0</v>
      </c>
      <c r="L131" s="76">
        <f>L130/Q130</f>
        <v>0</v>
      </c>
      <c r="M131" s="76">
        <f>M130/Q130</f>
        <v>0</v>
      </c>
      <c r="N131" s="76">
        <f>N130/Q130</f>
        <v>0</v>
      </c>
      <c r="O131" s="76">
        <f>O130/Q130</f>
        <v>0</v>
      </c>
      <c r="P131" s="76">
        <f>P130/Q130</f>
        <v>0</v>
      </c>
      <c r="Q131" s="13">
        <f t="shared" si="35"/>
        <v>1</v>
      </c>
    </row>
    <row r="132">
      <c r="A132" s="24"/>
      <c r="B132" s="4" t="s">
        <v>222</v>
      </c>
      <c r="C132" s="66">
        <v>985.0</v>
      </c>
      <c r="D132" s="66">
        <v>84.0</v>
      </c>
      <c r="E132" s="66">
        <v>0.0</v>
      </c>
      <c r="F132" s="66">
        <v>0.0</v>
      </c>
      <c r="G132" s="66">
        <v>58.0</v>
      </c>
      <c r="H132" s="66">
        <v>2931.0</v>
      </c>
      <c r="I132" s="66">
        <v>2005.0</v>
      </c>
      <c r="J132" s="66">
        <v>0.0</v>
      </c>
      <c r="K132" s="66">
        <v>134.0</v>
      </c>
      <c r="L132" s="66">
        <v>113.0</v>
      </c>
      <c r="M132" s="66">
        <v>36.0</v>
      </c>
      <c r="N132" s="66">
        <v>0.0</v>
      </c>
      <c r="O132" s="66">
        <v>0.0</v>
      </c>
      <c r="P132" s="66">
        <v>0.0</v>
      </c>
      <c r="Q132" s="8">
        <f t="shared" si="35"/>
        <v>6346</v>
      </c>
    </row>
    <row r="133">
      <c r="A133" s="24"/>
      <c r="B133" s="4" t="s">
        <v>223</v>
      </c>
      <c r="C133" s="76">
        <f>C132/Q132</f>
        <v>0.155215884</v>
      </c>
      <c r="D133" s="76">
        <f>D132/Q132</f>
        <v>0.01323668453</v>
      </c>
      <c r="E133" s="76">
        <f>E132/Q132</f>
        <v>0</v>
      </c>
      <c r="F133" s="76">
        <f>F132/Q132</f>
        <v>0</v>
      </c>
      <c r="G133" s="76">
        <f>G132/Q132</f>
        <v>0.009139615506</v>
      </c>
      <c r="H133" s="76">
        <f>H132/Q132</f>
        <v>0.4618657422</v>
      </c>
      <c r="I133" s="76">
        <f>I132/Q132</f>
        <v>0.3159470533</v>
      </c>
      <c r="J133" s="76">
        <f>J132/Q132</f>
        <v>0</v>
      </c>
      <c r="K133" s="76">
        <f>K132/Q132</f>
        <v>0.02111566341</v>
      </c>
      <c r="L133" s="76">
        <f>L132/Q132</f>
        <v>0.01780649228</v>
      </c>
      <c r="M133" s="76">
        <f>M132/Q132</f>
        <v>0.005672864797</v>
      </c>
      <c r="N133" s="76">
        <f>N132/Q132</f>
        <v>0</v>
      </c>
      <c r="O133" s="76">
        <f>O132/Q132</f>
        <v>0</v>
      </c>
      <c r="P133" s="76">
        <f>P132/Q132</f>
        <v>0</v>
      </c>
      <c r="Q133" s="13">
        <f t="shared" si="35"/>
        <v>1</v>
      </c>
    </row>
    <row r="134">
      <c r="A134" s="24"/>
      <c r="B134" s="4" t="s">
        <v>224</v>
      </c>
      <c r="C134" s="13">
        <f t="shared" ref="C134:P134" si="36">ABS((C133-C131)/2)</f>
        <v>0.1009475308</v>
      </c>
      <c r="D134" s="13">
        <f t="shared" si="36"/>
        <v>0.03329230554</v>
      </c>
      <c r="E134" s="13">
        <f t="shared" si="36"/>
        <v>0</v>
      </c>
      <c r="F134" s="13">
        <f t="shared" si="36"/>
        <v>0.02002978407</v>
      </c>
      <c r="G134" s="13">
        <f t="shared" si="36"/>
        <v>0.004569807753</v>
      </c>
      <c r="H134" s="13">
        <f t="shared" si="36"/>
        <v>0.03057122421</v>
      </c>
      <c r="I134" s="13">
        <f t="shared" si="36"/>
        <v>0.1579735266</v>
      </c>
      <c r="J134" s="13">
        <f t="shared" si="36"/>
        <v>0</v>
      </c>
      <c r="K134" s="13">
        <f t="shared" si="36"/>
        <v>0.01055783171</v>
      </c>
      <c r="L134" s="13">
        <f t="shared" si="36"/>
        <v>0.008903246139</v>
      </c>
      <c r="M134" s="13">
        <f t="shared" si="36"/>
        <v>0.002836432398</v>
      </c>
      <c r="N134" s="13">
        <f t="shared" si="36"/>
        <v>0</v>
      </c>
      <c r="O134" s="13">
        <f t="shared" si="36"/>
        <v>0</v>
      </c>
      <c r="P134" s="13">
        <f t="shared" si="36"/>
        <v>0</v>
      </c>
      <c r="Q134" s="8"/>
    </row>
    <row r="135">
      <c r="A135" s="25"/>
      <c r="B135" s="4" t="s">
        <v>225</v>
      </c>
      <c r="C135" s="13">
        <f>SUM(C134:P134)</f>
        <v>0.3696816893</v>
      </c>
      <c r="D135" s="78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</row>
    <row r="136">
      <c r="A136" s="2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</row>
    <row r="137">
      <c r="A137" s="23" t="s">
        <v>51</v>
      </c>
      <c r="B137" s="73" t="s">
        <v>215</v>
      </c>
      <c r="C137" s="4" t="s">
        <v>216</v>
      </c>
    </row>
    <row r="138">
      <c r="A138" s="24"/>
      <c r="B138" s="25"/>
      <c r="C138" s="4" t="s">
        <v>3</v>
      </c>
      <c r="D138" s="4" t="s">
        <v>4</v>
      </c>
      <c r="E138" s="4" t="s">
        <v>5</v>
      </c>
      <c r="F138" s="4" t="s">
        <v>6</v>
      </c>
      <c r="G138" s="4" t="s">
        <v>7</v>
      </c>
      <c r="H138" s="4" t="s">
        <v>8</v>
      </c>
      <c r="I138" s="4" t="s">
        <v>9</v>
      </c>
      <c r="J138" s="4" t="s">
        <v>10</v>
      </c>
      <c r="K138" s="4" t="s">
        <v>11</v>
      </c>
      <c r="L138" s="4" t="s">
        <v>12</v>
      </c>
      <c r="M138" s="4" t="s">
        <v>13</v>
      </c>
      <c r="N138" s="4" t="s">
        <v>14</v>
      </c>
      <c r="O138" s="4" t="s">
        <v>15</v>
      </c>
      <c r="P138" s="4" t="s">
        <v>217</v>
      </c>
      <c r="Q138" s="4" t="s">
        <v>17</v>
      </c>
    </row>
    <row r="139">
      <c r="A139" s="24"/>
      <c r="B139" s="4" t="s">
        <v>220</v>
      </c>
      <c r="C139" s="4">
        <v>927.0</v>
      </c>
      <c r="D139" s="4">
        <v>540.0</v>
      </c>
      <c r="E139" s="4">
        <v>5.0</v>
      </c>
      <c r="F139" s="4">
        <v>0.0</v>
      </c>
      <c r="G139" s="4">
        <v>6.0</v>
      </c>
      <c r="H139" s="4">
        <v>37.0</v>
      </c>
      <c r="I139" s="4">
        <v>67.0</v>
      </c>
      <c r="J139" s="4">
        <v>0.0</v>
      </c>
      <c r="K139" s="4">
        <v>0.0</v>
      </c>
      <c r="L139" s="4">
        <v>0.0</v>
      </c>
      <c r="M139" s="4">
        <v>0.0</v>
      </c>
      <c r="N139" s="4">
        <v>0.0</v>
      </c>
      <c r="O139" s="4">
        <v>0.0</v>
      </c>
      <c r="P139" s="4">
        <v>0.0</v>
      </c>
      <c r="Q139" s="8">
        <f t="shared" ref="Q139:Q142" si="37">SUM(C139:P139)</f>
        <v>1582</v>
      </c>
    </row>
    <row r="140">
      <c r="A140" s="24"/>
      <c r="B140" s="4" t="s">
        <v>221</v>
      </c>
      <c r="C140" s="76">
        <f>C139/Q139</f>
        <v>0.5859671302</v>
      </c>
      <c r="D140" s="76">
        <f>D139/Q139</f>
        <v>0.3413400759</v>
      </c>
      <c r="E140" s="76">
        <f>E139/Q139</f>
        <v>0.003160556258</v>
      </c>
      <c r="F140" s="76">
        <f>F139/Q139</f>
        <v>0</v>
      </c>
      <c r="G140" s="76">
        <f>G139/Q139</f>
        <v>0.003792667509</v>
      </c>
      <c r="H140" s="76">
        <f>H139/Q139</f>
        <v>0.02338811631</v>
      </c>
      <c r="I140" s="76">
        <f>I139/Q139</f>
        <v>0.04235145386</v>
      </c>
      <c r="J140" s="76">
        <f>J139/Q139</f>
        <v>0</v>
      </c>
      <c r="K140" s="76">
        <f>K139/Q139</f>
        <v>0</v>
      </c>
      <c r="L140" s="76">
        <f>L139/Q139</f>
        <v>0</v>
      </c>
      <c r="M140" s="76">
        <f>M139/Q139</f>
        <v>0</v>
      </c>
      <c r="N140" s="76">
        <f>N139/Q139</f>
        <v>0</v>
      </c>
      <c r="O140" s="76">
        <f>O139/Q139</f>
        <v>0</v>
      </c>
      <c r="P140" s="76">
        <f>P139/Q139</f>
        <v>0</v>
      </c>
      <c r="Q140" s="13">
        <f t="shared" si="37"/>
        <v>1</v>
      </c>
    </row>
    <row r="141">
      <c r="A141" s="24"/>
      <c r="B141" s="4" t="s">
        <v>222</v>
      </c>
      <c r="C141" s="66">
        <v>257.0</v>
      </c>
      <c r="D141" s="66">
        <v>570.0</v>
      </c>
      <c r="E141" s="66">
        <v>744.0</v>
      </c>
      <c r="F141" s="66">
        <v>0.0</v>
      </c>
      <c r="G141" s="66">
        <v>0.0</v>
      </c>
      <c r="H141" s="66">
        <v>137.0</v>
      </c>
      <c r="I141" s="66">
        <v>24.0</v>
      </c>
      <c r="J141" s="66">
        <v>0.0</v>
      </c>
      <c r="K141" s="66">
        <v>0.0</v>
      </c>
      <c r="L141" s="66">
        <v>101.0</v>
      </c>
      <c r="M141" s="66">
        <v>0.0</v>
      </c>
      <c r="N141" s="66">
        <v>0.0</v>
      </c>
      <c r="O141" s="66">
        <v>0.0</v>
      </c>
      <c r="P141" s="66">
        <v>0.0</v>
      </c>
      <c r="Q141" s="8">
        <f t="shared" si="37"/>
        <v>1833</v>
      </c>
    </row>
    <row r="142">
      <c r="A142" s="24"/>
      <c r="B142" s="4" t="s">
        <v>223</v>
      </c>
      <c r="C142" s="76">
        <f>C141/Q141</f>
        <v>0.1402073104</v>
      </c>
      <c r="D142" s="76">
        <f>D141/Q141</f>
        <v>0.3109656301</v>
      </c>
      <c r="E142" s="76">
        <f>E141/Q141</f>
        <v>0.4058919804</v>
      </c>
      <c r="F142" s="76">
        <f>F141/Q141</f>
        <v>0</v>
      </c>
      <c r="G142" s="76">
        <f>G141/Q141</f>
        <v>0</v>
      </c>
      <c r="H142" s="76">
        <f>H141/Q141</f>
        <v>0.07474086197</v>
      </c>
      <c r="I142" s="76">
        <f>I141/Q141</f>
        <v>0.01309328969</v>
      </c>
      <c r="J142" s="76">
        <f>J141/Q141</f>
        <v>0</v>
      </c>
      <c r="K142" s="76">
        <f>K141/Q141</f>
        <v>0</v>
      </c>
      <c r="L142" s="76">
        <f>L141/Q141</f>
        <v>0.05510092744</v>
      </c>
      <c r="M142" s="76">
        <f>M141/Q141</f>
        <v>0</v>
      </c>
      <c r="N142" s="76">
        <f>N141/Q141</f>
        <v>0</v>
      </c>
      <c r="O142" s="76">
        <f>O141/Q141</f>
        <v>0</v>
      </c>
      <c r="P142" s="76">
        <f>P141/Q141</f>
        <v>0</v>
      </c>
      <c r="Q142" s="13">
        <f t="shared" si="37"/>
        <v>1</v>
      </c>
    </row>
    <row r="143">
      <c r="A143" s="24"/>
      <c r="B143" s="4" t="s">
        <v>224</v>
      </c>
      <c r="C143" s="13">
        <f t="shared" ref="C143:P143" si="38">ABS((C142-C140)/2)</f>
        <v>0.2228799099</v>
      </c>
      <c r="D143" s="13">
        <f t="shared" si="38"/>
        <v>0.01518722287</v>
      </c>
      <c r="E143" s="13">
        <f t="shared" si="38"/>
        <v>0.2013657121</v>
      </c>
      <c r="F143" s="13">
        <f t="shared" si="38"/>
        <v>0</v>
      </c>
      <c r="G143" s="13">
        <f t="shared" si="38"/>
        <v>0.001896333755</v>
      </c>
      <c r="H143" s="13">
        <f t="shared" si="38"/>
        <v>0.02567637283</v>
      </c>
      <c r="I143" s="13">
        <f t="shared" si="38"/>
        <v>0.01462908208</v>
      </c>
      <c r="J143" s="13">
        <f t="shared" si="38"/>
        <v>0</v>
      </c>
      <c r="K143" s="13">
        <f t="shared" si="38"/>
        <v>0</v>
      </c>
      <c r="L143" s="13">
        <f t="shared" si="38"/>
        <v>0.02755046372</v>
      </c>
      <c r="M143" s="13">
        <f t="shared" si="38"/>
        <v>0</v>
      </c>
      <c r="N143" s="13">
        <f t="shared" si="38"/>
        <v>0</v>
      </c>
      <c r="O143" s="13">
        <f t="shared" si="38"/>
        <v>0</v>
      </c>
      <c r="P143" s="13">
        <f t="shared" si="38"/>
        <v>0</v>
      </c>
      <c r="Q143" s="8"/>
    </row>
    <row r="144">
      <c r="A144" s="25"/>
      <c r="B144" s="4" t="s">
        <v>225</v>
      </c>
      <c r="C144" s="13">
        <f>SUM(C143:P143)</f>
        <v>0.5091850972</v>
      </c>
      <c r="D144" s="78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</row>
    <row r="145">
      <c r="A145" s="21"/>
    </row>
    <row r="146">
      <c r="A146" s="23" t="s">
        <v>52</v>
      </c>
      <c r="B146" s="73" t="s">
        <v>215</v>
      </c>
      <c r="C146" s="4" t="s">
        <v>216</v>
      </c>
    </row>
    <row r="147">
      <c r="A147" s="24"/>
      <c r="B147" s="25"/>
      <c r="C147" s="4" t="s">
        <v>3</v>
      </c>
      <c r="D147" s="4" t="s">
        <v>4</v>
      </c>
      <c r="E147" s="4" t="s">
        <v>5</v>
      </c>
      <c r="F147" s="4" t="s">
        <v>6</v>
      </c>
      <c r="G147" s="4" t="s">
        <v>7</v>
      </c>
      <c r="H147" s="4" t="s">
        <v>8</v>
      </c>
      <c r="I147" s="4" t="s">
        <v>9</v>
      </c>
      <c r="J147" s="4" t="s">
        <v>10</v>
      </c>
      <c r="K147" s="4" t="s">
        <v>11</v>
      </c>
      <c r="L147" s="4" t="s">
        <v>12</v>
      </c>
      <c r="M147" s="4" t="s">
        <v>13</v>
      </c>
      <c r="N147" s="4" t="s">
        <v>14</v>
      </c>
      <c r="O147" s="4" t="s">
        <v>15</v>
      </c>
      <c r="P147" s="4" t="s">
        <v>217</v>
      </c>
      <c r="Q147" s="4" t="s">
        <v>17</v>
      </c>
    </row>
    <row r="148">
      <c r="A148" s="24"/>
      <c r="B148" s="4" t="s">
        <v>220</v>
      </c>
      <c r="C148" s="4">
        <v>64.0</v>
      </c>
      <c r="D148" s="4">
        <v>2503.0</v>
      </c>
      <c r="E148" s="4">
        <v>46.0</v>
      </c>
      <c r="F148" s="4">
        <v>0.0</v>
      </c>
      <c r="G148" s="4">
        <v>274.0</v>
      </c>
      <c r="H148" s="4">
        <v>2258.0</v>
      </c>
      <c r="I148" s="4">
        <v>802.0</v>
      </c>
      <c r="J148" s="4">
        <v>0.0</v>
      </c>
      <c r="K148" s="4">
        <v>29.0</v>
      </c>
      <c r="L148" s="4">
        <v>0.0</v>
      </c>
      <c r="M148" s="4">
        <v>0.0</v>
      </c>
      <c r="N148" s="4">
        <v>0.0</v>
      </c>
      <c r="O148" s="4">
        <v>0.0</v>
      </c>
      <c r="P148" s="4">
        <v>0.0</v>
      </c>
      <c r="Q148" s="8">
        <f t="shared" ref="Q148:Q151" si="39">SUM(C148:P148)</f>
        <v>5976</v>
      </c>
    </row>
    <row r="149">
      <c r="A149" s="24"/>
      <c r="B149" s="4" t="s">
        <v>221</v>
      </c>
      <c r="C149" s="76">
        <f>C148/Q148</f>
        <v>0.01070950469</v>
      </c>
      <c r="D149" s="76">
        <f>D148/Q148</f>
        <v>0.4188420348</v>
      </c>
      <c r="E149" s="76">
        <f>E148/Q148</f>
        <v>0.007697456493</v>
      </c>
      <c r="F149" s="76">
        <f>F148/Q148</f>
        <v>0</v>
      </c>
      <c r="G149" s="76">
        <f>G148/Q148</f>
        <v>0.04585006693</v>
      </c>
      <c r="H149" s="76">
        <f>H148/Q148</f>
        <v>0.3778447122</v>
      </c>
      <c r="I149" s="76">
        <f>I148/Q148</f>
        <v>0.1342034806</v>
      </c>
      <c r="J149" s="76">
        <f>J148/Q148</f>
        <v>0</v>
      </c>
      <c r="K149" s="76">
        <f>K148/Q148</f>
        <v>0.004852744311</v>
      </c>
      <c r="L149" s="76">
        <f>L148/Q148</f>
        <v>0</v>
      </c>
      <c r="M149" s="76">
        <f>M148/Q148</f>
        <v>0</v>
      </c>
      <c r="N149" s="76">
        <f>N148/Q148</f>
        <v>0</v>
      </c>
      <c r="O149" s="76">
        <f>O148/Q148</f>
        <v>0</v>
      </c>
      <c r="P149" s="76">
        <f>P148/Q148</f>
        <v>0</v>
      </c>
      <c r="Q149" s="13">
        <f t="shared" si="39"/>
        <v>1</v>
      </c>
    </row>
    <row r="150">
      <c r="A150" s="24"/>
      <c r="B150" s="4" t="s">
        <v>222</v>
      </c>
      <c r="C150" s="66">
        <v>0.0</v>
      </c>
      <c r="D150" s="66">
        <v>35.0</v>
      </c>
      <c r="E150" s="66">
        <v>0.0</v>
      </c>
      <c r="F150" s="66">
        <v>2863.0</v>
      </c>
      <c r="G150" s="66">
        <v>381.0</v>
      </c>
      <c r="H150" s="66">
        <v>2380.0</v>
      </c>
      <c r="I150" s="66">
        <v>219.0</v>
      </c>
      <c r="J150" s="66">
        <v>0.0</v>
      </c>
      <c r="K150" s="66">
        <v>0.0</v>
      </c>
      <c r="L150" s="66">
        <v>202.0</v>
      </c>
      <c r="M150" s="66">
        <v>0.0</v>
      </c>
      <c r="N150" s="66">
        <v>0.0</v>
      </c>
      <c r="O150" s="66">
        <v>0.0</v>
      </c>
      <c r="P150" s="66">
        <v>0.0</v>
      </c>
      <c r="Q150" s="8">
        <f t="shared" si="39"/>
        <v>6080</v>
      </c>
    </row>
    <row r="151">
      <c r="A151" s="24"/>
      <c r="B151" s="4" t="s">
        <v>223</v>
      </c>
      <c r="C151" s="76">
        <f>C150/Q150</f>
        <v>0</v>
      </c>
      <c r="D151" s="76">
        <f>D150/Q150</f>
        <v>0.005756578947</v>
      </c>
      <c r="E151" s="76">
        <f>E150/Q150</f>
        <v>0</v>
      </c>
      <c r="F151" s="76">
        <f>F150/Q150</f>
        <v>0.4708881579</v>
      </c>
      <c r="G151" s="76">
        <f>G150/Q150</f>
        <v>0.06266447368</v>
      </c>
      <c r="H151" s="76">
        <f>H150/Q150</f>
        <v>0.3914473684</v>
      </c>
      <c r="I151" s="76">
        <f>I150/Q150</f>
        <v>0.03601973684</v>
      </c>
      <c r="J151" s="76">
        <f>J150/Q150</f>
        <v>0</v>
      </c>
      <c r="K151" s="76">
        <f>K150/Q150</f>
        <v>0</v>
      </c>
      <c r="L151" s="76">
        <f>L150/Q150</f>
        <v>0.03322368421</v>
      </c>
      <c r="M151" s="76">
        <f>M150/Q150</f>
        <v>0</v>
      </c>
      <c r="N151" s="76">
        <f>N150/Q150</f>
        <v>0</v>
      </c>
      <c r="O151" s="76">
        <f>O150/Q150</f>
        <v>0</v>
      </c>
      <c r="P151" s="76">
        <f>P150/Q150</f>
        <v>0</v>
      </c>
      <c r="Q151" s="13">
        <f t="shared" si="39"/>
        <v>1</v>
      </c>
    </row>
    <row r="152">
      <c r="A152" s="24"/>
      <c r="B152" s="4" t="s">
        <v>224</v>
      </c>
      <c r="C152" s="13">
        <f t="shared" ref="C152:P152" si="40">ABS((C151-C149)/2)</f>
        <v>0.005354752343</v>
      </c>
      <c r="D152" s="13">
        <f t="shared" si="40"/>
        <v>0.2065427279</v>
      </c>
      <c r="E152" s="13">
        <f t="shared" si="40"/>
        <v>0.003848728246</v>
      </c>
      <c r="F152" s="13">
        <f t="shared" si="40"/>
        <v>0.2354440789</v>
      </c>
      <c r="G152" s="13">
        <f t="shared" si="40"/>
        <v>0.008407203375</v>
      </c>
      <c r="H152" s="13">
        <f t="shared" si="40"/>
        <v>0.006801328119</v>
      </c>
      <c r="I152" s="13">
        <f t="shared" si="40"/>
        <v>0.04909187187</v>
      </c>
      <c r="J152" s="13">
        <f t="shared" si="40"/>
        <v>0</v>
      </c>
      <c r="K152" s="13">
        <f t="shared" si="40"/>
        <v>0.002426372155</v>
      </c>
      <c r="L152" s="13">
        <f t="shared" si="40"/>
        <v>0.01661184211</v>
      </c>
      <c r="M152" s="13">
        <f t="shared" si="40"/>
        <v>0</v>
      </c>
      <c r="N152" s="13">
        <f t="shared" si="40"/>
        <v>0</v>
      </c>
      <c r="O152" s="13">
        <f t="shared" si="40"/>
        <v>0</v>
      </c>
      <c r="P152" s="13">
        <f t="shared" si="40"/>
        <v>0</v>
      </c>
      <c r="Q152" s="8"/>
    </row>
    <row r="153">
      <c r="A153" s="25"/>
      <c r="B153" s="4" t="s">
        <v>225</v>
      </c>
      <c r="C153" s="13">
        <f>SUM(C152:P152)</f>
        <v>0.5345289051</v>
      </c>
      <c r="D153" s="78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</row>
    <row r="154">
      <c r="A154" s="21"/>
    </row>
    <row r="155">
      <c r="A155" s="23" t="s">
        <v>53</v>
      </c>
      <c r="B155" s="73" t="s">
        <v>215</v>
      </c>
      <c r="C155" s="4" t="s">
        <v>216</v>
      </c>
    </row>
    <row r="156">
      <c r="A156" s="24"/>
      <c r="B156" s="25"/>
      <c r="C156" s="4" t="s">
        <v>3</v>
      </c>
      <c r="D156" s="4" t="s">
        <v>4</v>
      </c>
      <c r="E156" s="4" t="s">
        <v>5</v>
      </c>
      <c r="F156" s="4" t="s">
        <v>6</v>
      </c>
      <c r="G156" s="4" t="s">
        <v>7</v>
      </c>
      <c r="H156" s="4" t="s">
        <v>8</v>
      </c>
      <c r="I156" s="4" t="s">
        <v>9</v>
      </c>
      <c r="J156" s="4" t="s">
        <v>10</v>
      </c>
      <c r="K156" s="4" t="s">
        <v>11</v>
      </c>
      <c r="L156" s="4" t="s">
        <v>12</v>
      </c>
      <c r="M156" s="4" t="s">
        <v>13</v>
      </c>
      <c r="N156" s="4" t="s">
        <v>14</v>
      </c>
      <c r="O156" s="4" t="s">
        <v>15</v>
      </c>
      <c r="P156" s="4" t="s">
        <v>217</v>
      </c>
      <c r="Q156" s="4" t="s">
        <v>17</v>
      </c>
    </row>
    <row r="157">
      <c r="A157" s="24"/>
      <c r="B157" s="4" t="s">
        <v>220</v>
      </c>
      <c r="C157" s="4">
        <v>856.0</v>
      </c>
      <c r="D157" s="4">
        <v>48.0</v>
      </c>
      <c r="E157" s="4">
        <v>6.0</v>
      </c>
      <c r="F157" s="4">
        <v>1002.0</v>
      </c>
      <c r="G157" s="4">
        <v>3.0</v>
      </c>
      <c r="H157" s="4">
        <v>134.0</v>
      </c>
      <c r="I157" s="4">
        <v>41.0</v>
      </c>
      <c r="J157" s="4">
        <v>0.0</v>
      </c>
      <c r="K157" s="4">
        <v>4.0</v>
      </c>
      <c r="L157" s="4">
        <v>0.0</v>
      </c>
      <c r="M157" s="4">
        <v>0.0</v>
      </c>
      <c r="N157" s="4">
        <v>0.0</v>
      </c>
      <c r="O157" s="4">
        <v>0.0</v>
      </c>
      <c r="P157" s="4">
        <v>0.0</v>
      </c>
      <c r="Q157" s="8">
        <f t="shared" ref="Q157:Q160" si="41">SUM(C157:P157)</f>
        <v>2094</v>
      </c>
    </row>
    <row r="158">
      <c r="A158" s="24"/>
      <c r="B158" s="4" t="s">
        <v>221</v>
      </c>
      <c r="C158" s="76">
        <f>C157/Q157</f>
        <v>0.4087870105</v>
      </c>
      <c r="D158" s="76">
        <f>D157/Q157</f>
        <v>0.0229226361</v>
      </c>
      <c r="E158" s="76">
        <f>E157/Q157</f>
        <v>0.002865329513</v>
      </c>
      <c r="F158" s="76">
        <f>F157/Q157</f>
        <v>0.4785100287</v>
      </c>
      <c r="G158" s="76">
        <f>G157/Q157</f>
        <v>0.001432664756</v>
      </c>
      <c r="H158" s="76">
        <f>H157/Q157</f>
        <v>0.06399235912</v>
      </c>
      <c r="I158" s="76">
        <f>I157/Q157</f>
        <v>0.01957975167</v>
      </c>
      <c r="J158" s="76">
        <f>J157/Q157</f>
        <v>0</v>
      </c>
      <c r="K158" s="76">
        <f>K157/Q157</f>
        <v>0.001910219675</v>
      </c>
      <c r="L158" s="76">
        <f>L157/Q157</f>
        <v>0</v>
      </c>
      <c r="M158" s="76">
        <f>M157/Q157</f>
        <v>0</v>
      </c>
      <c r="N158" s="76">
        <f>N157/Q157</f>
        <v>0</v>
      </c>
      <c r="O158" s="76">
        <f>O157/Q157</f>
        <v>0</v>
      </c>
      <c r="P158" s="76">
        <f>P157/Q157</f>
        <v>0</v>
      </c>
      <c r="Q158" s="13">
        <f t="shared" si="41"/>
        <v>1</v>
      </c>
    </row>
    <row r="159">
      <c r="A159" s="24"/>
      <c r="B159" s="4" t="s">
        <v>222</v>
      </c>
      <c r="C159" s="66">
        <v>600.0</v>
      </c>
      <c r="D159" s="66">
        <v>59.0</v>
      </c>
      <c r="E159" s="66">
        <v>0.0</v>
      </c>
      <c r="F159" s="66">
        <v>1114.0</v>
      </c>
      <c r="G159" s="66">
        <v>0.0</v>
      </c>
      <c r="H159" s="66">
        <v>358.0</v>
      </c>
      <c r="I159" s="66">
        <v>57.0</v>
      </c>
      <c r="J159" s="66">
        <v>0.0</v>
      </c>
      <c r="K159" s="66">
        <v>0.0</v>
      </c>
      <c r="L159" s="66">
        <v>11.0</v>
      </c>
      <c r="M159" s="66">
        <v>0.0</v>
      </c>
      <c r="N159" s="66">
        <v>0.0</v>
      </c>
      <c r="O159" s="66">
        <v>5.0</v>
      </c>
      <c r="P159" s="66">
        <v>0.0</v>
      </c>
      <c r="Q159" s="8">
        <f t="shared" si="41"/>
        <v>2204</v>
      </c>
    </row>
    <row r="160">
      <c r="A160" s="24"/>
      <c r="B160" s="4" t="s">
        <v>223</v>
      </c>
      <c r="C160" s="76">
        <f>C159/Q159</f>
        <v>0.2722323049</v>
      </c>
      <c r="D160" s="76">
        <f>D159/Q159</f>
        <v>0.02676950998</v>
      </c>
      <c r="E160" s="76">
        <f>E159/Q159</f>
        <v>0</v>
      </c>
      <c r="F160" s="76">
        <f>F159/Q159</f>
        <v>0.5054446461</v>
      </c>
      <c r="G160" s="76">
        <f>G159/Q159</f>
        <v>0</v>
      </c>
      <c r="H160" s="76">
        <f>H159/Q159</f>
        <v>0.1624319419</v>
      </c>
      <c r="I160" s="76">
        <f>I159/Q159</f>
        <v>0.02586206897</v>
      </c>
      <c r="J160" s="76">
        <f>J159/Q159</f>
        <v>0</v>
      </c>
      <c r="K160" s="76">
        <f>K159/Q159</f>
        <v>0</v>
      </c>
      <c r="L160" s="76">
        <f>L159/Q159</f>
        <v>0.00499092559</v>
      </c>
      <c r="M160" s="76">
        <f>M159/Q159</f>
        <v>0</v>
      </c>
      <c r="N160" s="76">
        <f>N159/Q159</f>
        <v>0</v>
      </c>
      <c r="O160" s="76">
        <f>O159/Q159</f>
        <v>0.002268602541</v>
      </c>
      <c r="P160" s="76">
        <f>P159/Q159</f>
        <v>0</v>
      </c>
      <c r="Q160" s="13">
        <f t="shared" si="41"/>
        <v>1</v>
      </c>
    </row>
    <row r="161">
      <c r="A161" s="24"/>
      <c r="B161" s="4" t="s">
        <v>224</v>
      </c>
      <c r="C161" s="13">
        <f t="shared" ref="C161:P161" si="42">ABS((C160-C158)/2)</f>
        <v>0.0682773528</v>
      </c>
      <c r="D161" s="13">
        <f t="shared" si="42"/>
        <v>0.001923436939</v>
      </c>
      <c r="E161" s="13">
        <f t="shared" si="42"/>
        <v>0.001432664756</v>
      </c>
      <c r="F161" s="13">
        <f t="shared" si="42"/>
        <v>0.01346730872</v>
      </c>
      <c r="G161" s="13">
        <f t="shared" si="42"/>
        <v>0.0007163323782</v>
      </c>
      <c r="H161" s="13">
        <f t="shared" si="42"/>
        <v>0.0492197914</v>
      </c>
      <c r="I161" s="13">
        <f t="shared" si="42"/>
        <v>0.003141158647</v>
      </c>
      <c r="J161" s="13">
        <f t="shared" si="42"/>
        <v>0</v>
      </c>
      <c r="K161" s="13">
        <f t="shared" si="42"/>
        <v>0.0009551098376</v>
      </c>
      <c r="L161" s="13">
        <f t="shared" si="42"/>
        <v>0.002495462795</v>
      </c>
      <c r="M161" s="13">
        <f t="shared" si="42"/>
        <v>0</v>
      </c>
      <c r="N161" s="13">
        <f t="shared" si="42"/>
        <v>0</v>
      </c>
      <c r="O161" s="13">
        <f t="shared" si="42"/>
        <v>0.00113430127</v>
      </c>
      <c r="P161" s="13">
        <f t="shared" si="42"/>
        <v>0</v>
      </c>
      <c r="Q161" s="8"/>
    </row>
    <row r="162">
      <c r="A162" s="25"/>
      <c r="B162" s="4" t="s">
        <v>225</v>
      </c>
      <c r="C162" s="13">
        <f>SUM(C161:P161)</f>
        <v>0.1427629196</v>
      </c>
      <c r="D162" s="78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</row>
    <row r="163">
      <c r="A163" s="21"/>
      <c r="Q163" s="8"/>
    </row>
    <row r="164">
      <c r="A164" s="23" t="s">
        <v>54</v>
      </c>
      <c r="B164" s="73" t="s">
        <v>215</v>
      </c>
      <c r="C164" s="4" t="s">
        <v>216</v>
      </c>
    </row>
    <row r="165">
      <c r="A165" s="24"/>
      <c r="B165" s="25"/>
      <c r="C165" s="4" t="s">
        <v>3</v>
      </c>
      <c r="D165" s="4" t="s">
        <v>4</v>
      </c>
      <c r="E165" s="4" t="s">
        <v>5</v>
      </c>
      <c r="F165" s="4" t="s">
        <v>6</v>
      </c>
      <c r="G165" s="4" t="s">
        <v>7</v>
      </c>
      <c r="H165" s="4" t="s">
        <v>8</v>
      </c>
      <c r="I165" s="4" t="s">
        <v>9</v>
      </c>
      <c r="J165" s="4" t="s">
        <v>10</v>
      </c>
      <c r="K165" s="4" t="s">
        <v>11</v>
      </c>
      <c r="L165" s="4" t="s">
        <v>12</v>
      </c>
      <c r="M165" s="4" t="s">
        <v>13</v>
      </c>
      <c r="N165" s="4" t="s">
        <v>14</v>
      </c>
      <c r="O165" s="4" t="s">
        <v>15</v>
      </c>
      <c r="P165" s="4" t="s">
        <v>217</v>
      </c>
      <c r="Q165" s="4" t="s">
        <v>17</v>
      </c>
    </row>
    <row r="166">
      <c r="A166" s="24"/>
      <c r="B166" s="4" t="s">
        <v>220</v>
      </c>
      <c r="C166" s="4">
        <v>862.0</v>
      </c>
      <c r="D166" s="4">
        <v>2240.0</v>
      </c>
      <c r="E166" s="4">
        <v>84.0</v>
      </c>
      <c r="F166" s="4">
        <v>264.0</v>
      </c>
      <c r="G166" s="4">
        <v>108.0</v>
      </c>
      <c r="H166" s="4">
        <v>3687.0</v>
      </c>
      <c r="I166" s="4">
        <v>1360.0</v>
      </c>
      <c r="J166" s="4">
        <v>0.0</v>
      </c>
      <c r="K166" s="4">
        <v>51.0</v>
      </c>
      <c r="L166" s="4">
        <v>0.0</v>
      </c>
      <c r="M166" s="4">
        <v>0.0</v>
      </c>
      <c r="N166" s="4">
        <v>0.0</v>
      </c>
      <c r="O166" s="4">
        <v>0.0</v>
      </c>
      <c r="P166" s="4">
        <v>0.0</v>
      </c>
      <c r="Q166" s="8">
        <f t="shared" ref="Q166:Q169" si="43">SUM(C166:P166)</f>
        <v>8656</v>
      </c>
    </row>
    <row r="167">
      <c r="A167" s="24"/>
      <c r="B167" s="4" t="s">
        <v>221</v>
      </c>
      <c r="C167" s="76">
        <f>C166/Q166</f>
        <v>0.09958410351</v>
      </c>
      <c r="D167" s="76">
        <f>D166/Q166</f>
        <v>0.258780037</v>
      </c>
      <c r="E167" s="76">
        <f>E166/Q166</f>
        <v>0.009704251386</v>
      </c>
      <c r="F167" s="76">
        <f>F166/Q166</f>
        <v>0.03049907579</v>
      </c>
      <c r="G167" s="76">
        <f>G166/Q166</f>
        <v>0.01247689464</v>
      </c>
      <c r="H167" s="76">
        <f>H166/Q166</f>
        <v>0.4259473198</v>
      </c>
      <c r="I167" s="76">
        <f>I166/Q166</f>
        <v>0.157116451</v>
      </c>
      <c r="J167" s="76">
        <f>J166/Q166</f>
        <v>0</v>
      </c>
      <c r="K167" s="76">
        <f>K166/Q166</f>
        <v>0.005891866913</v>
      </c>
      <c r="L167" s="76">
        <f>L166/Q166</f>
        <v>0</v>
      </c>
      <c r="M167" s="76">
        <f>M166/Q166</f>
        <v>0</v>
      </c>
      <c r="N167" s="76">
        <f>N166/Q166</f>
        <v>0</v>
      </c>
      <c r="O167" s="76">
        <f>O166/Q166</f>
        <v>0</v>
      </c>
      <c r="P167" s="76">
        <f>P166/Q166</f>
        <v>0</v>
      </c>
      <c r="Q167" s="13">
        <f t="shared" si="43"/>
        <v>1</v>
      </c>
    </row>
    <row r="168">
      <c r="A168" s="24"/>
      <c r="B168" s="4" t="s">
        <v>222</v>
      </c>
      <c r="C168" s="66">
        <v>67.0</v>
      </c>
      <c r="D168" s="66">
        <v>3388.0</v>
      </c>
      <c r="E168" s="66">
        <v>0.0</v>
      </c>
      <c r="F168" s="66">
        <v>244.0</v>
      </c>
      <c r="G168" s="66">
        <v>0.0</v>
      </c>
      <c r="H168" s="66">
        <v>2264.0</v>
      </c>
      <c r="I168" s="66">
        <v>0.0</v>
      </c>
      <c r="J168" s="66">
        <v>0.0</v>
      </c>
      <c r="K168" s="66">
        <v>49.0</v>
      </c>
      <c r="L168" s="66">
        <v>1024.0</v>
      </c>
      <c r="M168" s="66">
        <v>0.0</v>
      </c>
      <c r="N168" s="66">
        <v>0.0</v>
      </c>
      <c r="O168" s="66">
        <v>0.0</v>
      </c>
      <c r="P168" s="66">
        <v>0.0</v>
      </c>
      <c r="Q168" s="8">
        <f t="shared" si="43"/>
        <v>7036</v>
      </c>
    </row>
    <row r="169">
      <c r="A169" s="24"/>
      <c r="B169" s="4" t="s">
        <v>223</v>
      </c>
      <c r="C169" s="76">
        <f>C168/Q168</f>
        <v>0.009522455941</v>
      </c>
      <c r="D169" s="76">
        <f>D168/Q168</f>
        <v>0.481523593</v>
      </c>
      <c r="E169" s="76">
        <f>E168/Q168</f>
        <v>0</v>
      </c>
      <c r="F169" s="76">
        <f>F168/Q168</f>
        <v>0.03467879477</v>
      </c>
      <c r="G169" s="76">
        <f>G168/Q168</f>
        <v>0</v>
      </c>
      <c r="H169" s="76">
        <f>H168/Q168</f>
        <v>0.3217737351</v>
      </c>
      <c r="I169" s="76">
        <f>I168/Q168</f>
        <v>0</v>
      </c>
      <c r="J169" s="76">
        <f>J168/Q168</f>
        <v>0</v>
      </c>
      <c r="K169" s="76">
        <f>K168/Q168</f>
        <v>0.006964184196</v>
      </c>
      <c r="L169" s="76">
        <f>L168/Q168</f>
        <v>0.1455372371</v>
      </c>
      <c r="M169" s="76">
        <f>M168/Q168</f>
        <v>0</v>
      </c>
      <c r="N169" s="76">
        <f>N168/Q168</f>
        <v>0</v>
      </c>
      <c r="O169" s="76">
        <f>O168/Q168</f>
        <v>0</v>
      </c>
      <c r="P169" s="76">
        <f>P168/Q168</f>
        <v>0</v>
      </c>
      <c r="Q169" s="13">
        <f t="shared" si="43"/>
        <v>1</v>
      </c>
    </row>
    <row r="170">
      <c r="A170" s="24"/>
      <c r="B170" s="4" t="s">
        <v>224</v>
      </c>
      <c r="C170" s="13">
        <f t="shared" ref="C170:P170" si="44">ABS((C169-C167)/2)</f>
        <v>0.04503082379</v>
      </c>
      <c r="D170" s="13">
        <f t="shared" si="44"/>
        <v>0.111371778</v>
      </c>
      <c r="E170" s="13">
        <f t="shared" si="44"/>
        <v>0.004852125693</v>
      </c>
      <c r="F170" s="13">
        <f t="shared" si="44"/>
        <v>0.002089859492</v>
      </c>
      <c r="G170" s="13">
        <f t="shared" si="44"/>
        <v>0.00623844732</v>
      </c>
      <c r="H170" s="13">
        <f t="shared" si="44"/>
        <v>0.05208679235</v>
      </c>
      <c r="I170" s="13">
        <f t="shared" si="44"/>
        <v>0.07855822551</v>
      </c>
      <c r="J170" s="13">
        <f t="shared" si="44"/>
        <v>0</v>
      </c>
      <c r="K170" s="13">
        <f t="shared" si="44"/>
        <v>0.0005361586412</v>
      </c>
      <c r="L170" s="13">
        <f t="shared" si="44"/>
        <v>0.07276861853</v>
      </c>
      <c r="M170" s="13">
        <f t="shared" si="44"/>
        <v>0</v>
      </c>
      <c r="N170" s="13">
        <f t="shared" si="44"/>
        <v>0</v>
      </c>
      <c r="O170" s="13">
        <f t="shared" si="44"/>
        <v>0</v>
      </c>
      <c r="P170" s="13">
        <f t="shared" si="44"/>
        <v>0</v>
      </c>
      <c r="Q170" s="8"/>
    </row>
    <row r="171">
      <c r="A171" s="25"/>
      <c r="B171" s="4" t="s">
        <v>225</v>
      </c>
      <c r="C171" s="13">
        <f>SUM(C170:P170)</f>
        <v>0.3735328293</v>
      </c>
      <c r="D171" s="78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</row>
    <row r="172">
      <c r="A172" s="21"/>
    </row>
    <row r="173">
      <c r="A173" s="23" t="s">
        <v>55</v>
      </c>
      <c r="B173" s="73" t="s">
        <v>215</v>
      </c>
      <c r="C173" s="4" t="s">
        <v>216</v>
      </c>
    </row>
    <row r="174">
      <c r="A174" s="24"/>
      <c r="B174" s="25"/>
      <c r="C174" s="4" t="s">
        <v>3</v>
      </c>
      <c r="D174" s="4" t="s">
        <v>4</v>
      </c>
      <c r="E174" s="4" t="s">
        <v>5</v>
      </c>
      <c r="F174" s="4" t="s">
        <v>6</v>
      </c>
      <c r="G174" s="4" t="s">
        <v>7</v>
      </c>
      <c r="H174" s="4" t="s">
        <v>8</v>
      </c>
      <c r="I174" s="4" t="s">
        <v>9</v>
      </c>
      <c r="J174" s="4" t="s">
        <v>10</v>
      </c>
      <c r="K174" s="4" t="s">
        <v>11</v>
      </c>
      <c r="L174" s="4" t="s">
        <v>12</v>
      </c>
      <c r="M174" s="4" t="s">
        <v>13</v>
      </c>
      <c r="N174" s="4" t="s">
        <v>14</v>
      </c>
      <c r="O174" s="4" t="s">
        <v>15</v>
      </c>
      <c r="P174" s="4" t="s">
        <v>227</v>
      </c>
      <c r="Q174" s="4" t="s">
        <v>17</v>
      </c>
    </row>
    <row r="175">
      <c r="A175" s="24"/>
      <c r="B175" s="4" t="s">
        <v>220</v>
      </c>
      <c r="C175" s="4">
        <v>6766.0</v>
      </c>
      <c r="D175" s="4">
        <v>4974.0</v>
      </c>
      <c r="E175" s="4">
        <v>0.0</v>
      </c>
      <c r="F175" s="4">
        <v>289.0</v>
      </c>
      <c r="G175" s="4">
        <v>235.0</v>
      </c>
      <c r="H175" s="4">
        <v>6813.0</v>
      </c>
      <c r="I175" s="4">
        <v>2434.0</v>
      </c>
      <c r="J175" s="4">
        <v>0.0</v>
      </c>
      <c r="K175" s="4">
        <v>210.0</v>
      </c>
      <c r="L175" s="4">
        <v>0.0</v>
      </c>
      <c r="M175" s="4">
        <v>0.0</v>
      </c>
      <c r="N175" s="4">
        <v>0.0</v>
      </c>
      <c r="O175" s="4">
        <v>0.0</v>
      </c>
      <c r="P175" s="4">
        <v>1179.0</v>
      </c>
      <c r="Q175" s="8">
        <f t="shared" ref="Q175:Q178" si="45">SUM(C175:P175)</f>
        <v>22900</v>
      </c>
    </row>
    <row r="176">
      <c r="A176" s="24"/>
      <c r="B176" s="4" t="s">
        <v>221</v>
      </c>
      <c r="C176" s="76">
        <f>C175/Q175</f>
        <v>0.2954585153</v>
      </c>
      <c r="D176" s="76">
        <f>D175/Q175</f>
        <v>0.2172052402</v>
      </c>
      <c r="E176" s="76">
        <f>E175/Q175</f>
        <v>0</v>
      </c>
      <c r="F176" s="76">
        <f>F175/Q175</f>
        <v>0.01262008734</v>
      </c>
      <c r="G176" s="76">
        <f>G175/Q175</f>
        <v>0.01026200873</v>
      </c>
      <c r="H176" s="76">
        <f>H175/Q175</f>
        <v>0.297510917</v>
      </c>
      <c r="I176" s="76">
        <f>I175/Q175</f>
        <v>0.1062882096</v>
      </c>
      <c r="J176" s="76">
        <f>J175/Q175</f>
        <v>0</v>
      </c>
      <c r="K176" s="76">
        <f>K175/Q175</f>
        <v>0.009170305677</v>
      </c>
      <c r="L176" s="76">
        <f>L175/Q175</f>
        <v>0</v>
      </c>
      <c r="M176" s="76">
        <f>M175/Q175</f>
        <v>0</v>
      </c>
      <c r="N176" s="76">
        <f>N175/Q175</f>
        <v>0</v>
      </c>
      <c r="O176" s="76">
        <f>O175/Q175</f>
        <v>0</v>
      </c>
      <c r="P176" s="76">
        <f>P175/Q175</f>
        <v>0.05148471616</v>
      </c>
      <c r="Q176" s="13">
        <f t="shared" si="45"/>
        <v>1</v>
      </c>
    </row>
    <row r="177">
      <c r="A177" s="24"/>
      <c r="B177" s="4" t="s">
        <v>222</v>
      </c>
      <c r="C177" s="66">
        <v>8733.0</v>
      </c>
      <c r="D177" s="66">
        <v>1544.0</v>
      </c>
      <c r="E177" s="66">
        <v>0.0</v>
      </c>
      <c r="F177" s="66">
        <v>146.0</v>
      </c>
      <c r="G177" s="66">
        <v>65.0</v>
      </c>
      <c r="H177" s="66">
        <v>7364.0</v>
      </c>
      <c r="I177" s="66">
        <v>1372.0</v>
      </c>
      <c r="J177" s="66">
        <v>0.0</v>
      </c>
      <c r="K177" s="66">
        <v>71.0</v>
      </c>
      <c r="L177" s="66">
        <v>3311.0</v>
      </c>
      <c r="M177" s="66">
        <v>127.0</v>
      </c>
      <c r="N177" s="66">
        <v>70.0</v>
      </c>
      <c r="O177" s="66">
        <v>1016.0</v>
      </c>
      <c r="P177" s="80">
        <v>518.0</v>
      </c>
      <c r="Q177" s="8">
        <f t="shared" si="45"/>
        <v>24337</v>
      </c>
    </row>
    <row r="178">
      <c r="A178" s="24"/>
      <c r="B178" s="4" t="s">
        <v>223</v>
      </c>
      <c r="C178" s="76">
        <f>C177/Q177</f>
        <v>0.3588363397</v>
      </c>
      <c r="D178" s="76">
        <f>D177/Q177</f>
        <v>0.06344249497</v>
      </c>
      <c r="E178" s="76">
        <f>E177/Q177</f>
        <v>0</v>
      </c>
      <c r="F178" s="76">
        <f>F177/Q177</f>
        <v>0.005999096027</v>
      </c>
      <c r="G178" s="76">
        <f>G177/Q177</f>
        <v>0.002670830423</v>
      </c>
      <c r="H178" s="76">
        <f>H177/Q177</f>
        <v>0.3025845421</v>
      </c>
      <c r="I178" s="76">
        <f>I177/Q177</f>
        <v>0.05637506677</v>
      </c>
      <c r="J178" s="76">
        <f>J177/Q177</f>
        <v>0</v>
      </c>
      <c r="K178" s="76">
        <f>K177/Q177</f>
        <v>0.002917368616</v>
      </c>
      <c r="L178" s="76">
        <f>L177/Q177</f>
        <v>0.1360479928</v>
      </c>
      <c r="M178" s="76">
        <f>M177/Q177</f>
        <v>0.005218391749</v>
      </c>
      <c r="N178" s="76">
        <f>N177/Q177</f>
        <v>0.002876278917</v>
      </c>
      <c r="O178" s="76">
        <f>O177/Q177</f>
        <v>0.04174713399</v>
      </c>
      <c r="P178" s="76">
        <f>P177/Q177</f>
        <v>0.02128446398</v>
      </c>
      <c r="Q178" s="13">
        <f t="shared" si="45"/>
        <v>1</v>
      </c>
    </row>
    <row r="179">
      <c r="A179" s="24"/>
      <c r="B179" s="4" t="s">
        <v>224</v>
      </c>
      <c r="C179" s="13">
        <f t="shared" ref="C179:P179" si="46">ABS((C178-C176)/2)</f>
        <v>0.03168891222</v>
      </c>
      <c r="D179" s="13">
        <f t="shared" si="46"/>
        <v>0.0768813726</v>
      </c>
      <c r="E179" s="13">
        <f t="shared" si="46"/>
        <v>0</v>
      </c>
      <c r="F179" s="13">
        <f t="shared" si="46"/>
        <v>0.003310495655</v>
      </c>
      <c r="G179" s="13">
        <f t="shared" si="46"/>
        <v>0.003795589155</v>
      </c>
      <c r="H179" s="13">
        <f t="shared" si="46"/>
        <v>0.002536812512</v>
      </c>
      <c r="I179" s="13">
        <f t="shared" si="46"/>
        <v>0.02495657142</v>
      </c>
      <c r="J179" s="13">
        <f t="shared" si="46"/>
        <v>0</v>
      </c>
      <c r="K179" s="13">
        <f t="shared" si="46"/>
        <v>0.003126468531</v>
      </c>
      <c r="L179" s="13">
        <f t="shared" si="46"/>
        <v>0.06802399638</v>
      </c>
      <c r="M179" s="13">
        <f t="shared" si="46"/>
        <v>0.002609195875</v>
      </c>
      <c r="N179" s="13">
        <f t="shared" si="46"/>
        <v>0.001438139458</v>
      </c>
      <c r="O179" s="13">
        <f t="shared" si="46"/>
        <v>0.020873567</v>
      </c>
      <c r="P179" s="13">
        <f t="shared" si="46"/>
        <v>0.01510012609</v>
      </c>
      <c r="Q179" s="8"/>
    </row>
    <row r="180">
      <c r="A180" s="25"/>
      <c r="B180" s="4" t="s">
        <v>225</v>
      </c>
      <c r="C180" s="13">
        <f>SUM(C179:P179)</f>
        <v>0.2543412469</v>
      </c>
      <c r="D180" s="78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</row>
    <row r="181">
      <c r="A181" s="21"/>
    </row>
    <row r="182">
      <c r="A182" s="23" t="s">
        <v>58</v>
      </c>
      <c r="B182" s="73" t="s">
        <v>215</v>
      </c>
      <c r="C182" s="4" t="s">
        <v>216</v>
      </c>
    </row>
    <row r="183">
      <c r="A183" s="24"/>
      <c r="B183" s="25"/>
      <c r="C183" s="4" t="s">
        <v>3</v>
      </c>
      <c r="D183" s="4" t="s">
        <v>4</v>
      </c>
      <c r="E183" s="4" t="s">
        <v>5</v>
      </c>
      <c r="F183" s="4" t="s">
        <v>6</v>
      </c>
      <c r="G183" s="4" t="s">
        <v>7</v>
      </c>
      <c r="H183" s="4" t="s">
        <v>8</v>
      </c>
      <c r="I183" s="4" t="s">
        <v>9</v>
      </c>
      <c r="J183" s="4" t="s">
        <v>10</v>
      </c>
      <c r="K183" s="4" t="s">
        <v>11</v>
      </c>
      <c r="L183" s="4" t="s">
        <v>12</v>
      </c>
      <c r="M183" s="4" t="s">
        <v>13</v>
      </c>
      <c r="N183" s="4" t="s">
        <v>14</v>
      </c>
      <c r="O183" s="4" t="s">
        <v>15</v>
      </c>
      <c r="P183" s="4" t="s">
        <v>217</v>
      </c>
      <c r="Q183" s="4" t="s">
        <v>17</v>
      </c>
    </row>
    <row r="184">
      <c r="A184" s="24"/>
      <c r="B184" s="4" t="s">
        <v>220</v>
      </c>
      <c r="C184" s="4">
        <v>950.0</v>
      </c>
      <c r="D184" s="4">
        <v>1004.0</v>
      </c>
      <c r="E184" s="4">
        <v>0.0</v>
      </c>
      <c r="F184" s="4">
        <v>0.0</v>
      </c>
      <c r="G184" s="4">
        <v>1.0</v>
      </c>
      <c r="H184" s="4">
        <v>278.0</v>
      </c>
      <c r="I184" s="4">
        <v>5.0</v>
      </c>
      <c r="J184" s="4">
        <v>0.0</v>
      </c>
      <c r="K184" s="4">
        <v>2.0</v>
      </c>
      <c r="L184" s="4">
        <v>0.0</v>
      </c>
      <c r="M184" s="4">
        <v>0.0</v>
      </c>
      <c r="N184" s="4">
        <v>0.0</v>
      </c>
      <c r="O184" s="4">
        <v>0.0</v>
      </c>
      <c r="P184" s="4">
        <v>0.0</v>
      </c>
      <c r="Q184" s="8">
        <f t="shared" ref="Q184:Q187" si="47">SUM(C184:P184)</f>
        <v>2240</v>
      </c>
    </row>
    <row r="185">
      <c r="A185" s="24"/>
      <c r="B185" s="4" t="s">
        <v>221</v>
      </c>
      <c r="C185" s="76">
        <f>C184/Q184</f>
        <v>0.4241071429</v>
      </c>
      <c r="D185" s="76">
        <f>D184/Q184</f>
        <v>0.4482142857</v>
      </c>
      <c r="E185" s="76">
        <f>E184/Q184</f>
        <v>0</v>
      </c>
      <c r="F185" s="76">
        <f>F184/Q184</f>
        <v>0</v>
      </c>
      <c r="G185" s="76">
        <f>G184/Q184</f>
        <v>0.0004464285714</v>
      </c>
      <c r="H185" s="76">
        <f>H184/Q184</f>
        <v>0.1241071429</v>
      </c>
      <c r="I185" s="76">
        <f>I184/Q184</f>
        <v>0.002232142857</v>
      </c>
      <c r="J185" s="76">
        <f>J184/Q184</f>
        <v>0</v>
      </c>
      <c r="K185" s="76">
        <f>K184/Q184</f>
        <v>0.0008928571429</v>
      </c>
      <c r="L185" s="76">
        <f>L184/Q184</f>
        <v>0</v>
      </c>
      <c r="M185" s="76">
        <f>M184/Q184</f>
        <v>0</v>
      </c>
      <c r="N185" s="76">
        <f>N184/Q184</f>
        <v>0</v>
      </c>
      <c r="O185" s="76">
        <f>O184/Q184</f>
        <v>0</v>
      </c>
      <c r="P185" s="76">
        <f>P184/Q184</f>
        <v>0</v>
      </c>
      <c r="Q185" s="13">
        <f t="shared" si="47"/>
        <v>1</v>
      </c>
    </row>
    <row r="186">
      <c r="A186" s="24"/>
      <c r="B186" s="4" t="s">
        <v>222</v>
      </c>
      <c r="C186" s="66">
        <v>1086.0</v>
      </c>
      <c r="D186" s="66">
        <v>976.0</v>
      </c>
      <c r="E186" s="66">
        <v>0.0</v>
      </c>
      <c r="F186" s="66">
        <v>0.0</v>
      </c>
      <c r="G186" s="66">
        <v>0.0</v>
      </c>
      <c r="H186" s="66">
        <v>6.0</v>
      </c>
      <c r="I186" s="66">
        <v>37.0</v>
      </c>
      <c r="J186" s="66">
        <v>0.0</v>
      </c>
      <c r="K186" s="66">
        <v>0.0</v>
      </c>
      <c r="L186" s="66">
        <v>1.0</v>
      </c>
      <c r="M186" s="66">
        <v>13.0</v>
      </c>
      <c r="N186" s="66">
        <v>0.0</v>
      </c>
      <c r="O186" s="66">
        <v>0.0</v>
      </c>
      <c r="P186" s="66">
        <v>0.0</v>
      </c>
      <c r="Q186" s="8">
        <f t="shared" si="47"/>
        <v>2119</v>
      </c>
    </row>
    <row r="187">
      <c r="A187" s="24"/>
      <c r="B187" s="4" t="s">
        <v>223</v>
      </c>
      <c r="C187" s="76">
        <f>C186/Q186</f>
        <v>0.512505899</v>
      </c>
      <c r="D187" s="76">
        <f>D186/Q186</f>
        <v>0.4605946201</v>
      </c>
      <c r="E187" s="76">
        <f>E186/Q186</f>
        <v>0</v>
      </c>
      <c r="F187" s="76">
        <f>F186/Q186</f>
        <v>0</v>
      </c>
      <c r="G187" s="76">
        <f>G186/Q186</f>
        <v>0</v>
      </c>
      <c r="H187" s="76">
        <f>H186/Q186</f>
        <v>0.002831524304</v>
      </c>
      <c r="I187" s="76">
        <f>I186/Q186</f>
        <v>0.01746106654</v>
      </c>
      <c r="J187" s="76">
        <f>J186/Q186</f>
        <v>0</v>
      </c>
      <c r="K187" s="76">
        <f>K186/Q186</f>
        <v>0</v>
      </c>
      <c r="L187" s="76">
        <f>L186/Q186</f>
        <v>0.0004719207173</v>
      </c>
      <c r="M187" s="76">
        <f>M186/Q186</f>
        <v>0.006134969325</v>
      </c>
      <c r="N187" s="76">
        <f>N186/Q186</f>
        <v>0</v>
      </c>
      <c r="O187" s="76">
        <f>O186/Q186</f>
        <v>0</v>
      </c>
      <c r="P187" s="76">
        <f>P186/Q186</f>
        <v>0</v>
      </c>
      <c r="Q187" s="13">
        <f t="shared" si="47"/>
        <v>1</v>
      </c>
    </row>
    <row r="188">
      <c r="A188" s="24"/>
      <c r="B188" s="4" t="s">
        <v>224</v>
      </c>
      <c r="C188" s="13">
        <f t="shared" ref="C188:P188" si="48">ABS((C187-C185)/2)</f>
        <v>0.04419937808</v>
      </c>
      <c r="D188" s="13">
        <f t="shared" si="48"/>
        <v>0.006190167195</v>
      </c>
      <c r="E188" s="13">
        <f t="shared" si="48"/>
        <v>0</v>
      </c>
      <c r="F188" s="13">
        <f t="shared" si="48"/>
        <v>0</v>
      </c>
      <c r="G188" s="13">
        <f t="shared" si="48"/>
        <v>0.0002232142857</v>
      </c>
      <c r="H188" s="13">
        <f t="shared" si="48"/>
        <v>0.06063780928</v>
      </c>
      <c r="I188" s="13">
        <f t="shared" si="48"/>
        <v>0.007614461842</v>
      </c>
      <c r="J188" s="13">
        <f t="shared" si="48"/>
        <v>0</v>
      </c>
      <c r="K188" s="13">
        <f t="shared" si="48"/>
        <v>0.0004464285714</v>
      </c>
      <c r="L188" s="13">
        <f t="shared" si="48"/>
        <v>0.0002359603587</v>
      </c>
      <c r="M188" s="13">
        <f t="shared" si="48"/>
        <v>0.003067484663</v>
      </c>
      <c r="N188" s="13">
        <f t="shared" si="48"/>
        <v>0</v>
      </c>
      <c r="O188" s="13">
        <f t="shared" si="48"/>
        <v>0</v>
      </c>
      <c r="P188" s="13">
        <f t="shared" si="48"/>
        <v>0</v>
      </c>
      <c r="Q188" s="8"/>
    </row>
    <row r="189">
      <c r="A189" s="25"/>
      <c r="B189" s="4" t="s">
        <v>225</v>
      </c>
      <c r="C189" s="13">
        <f>SUM(C188:P188)</f>
        <v>0.1226149043</v>
      </c>
      <c r="D189" s="78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</row>
    <row r="190">
      <c r="A190" s="21"/>
    </row>
    <row r="191">
      <c r="A191" s="23" t="s">
        <v>59</v>
      </c>
      <c r="B191" s="73" t="s">
        <v>215</v>
      </c>
      <c r="C191" s="4" t="s">
        <v>216</v>
      </c>
    </row>
    <row r="192">
      <c r="A192" s="24"/>
      <c r="B192" s="25"/>
      <c r="C192" s="4" t="s">
        <v>3</v>
      </c>
      <c r="D192" s="4" t="s">
        <v>4</v>
      </c>
      <c r="E192" s="4" t="s">
        <v>5</v>
      </c>
      <c r="F192" s="4" t="s">
        <v>6</v>
      </c>
      <c r="G192" s="4" t="s">
        <v>7</v>
      </c>
      <c r="H192" s="4" t="s">
        <v>8</v>
      </c>
      <c r="I192" s="4" t="s">
        <v>9</v>
      </c>
      <c r="J192" s="4" t="s">
        <v>10</v>
      </c>
      <c r="K192" s="4" t="s">
        <v>11</v>
      </c>
      <c r="L192" s="4" t="s">
        <v>12</v>
      </c>
      <c r="M192" s="4" t="s">
        <v>13</v>
      </c>
      <c r="N192" s="4" t="s">
        <v>14</v>
      </c>
      <c r="O192" s="4" t="s">
        <v>15</v>
      </c>
      <c r="P192" s="4" t="s">
        <v>217</v>
      </c>
      <c r="Q192" s="4" t="s">
        <v>17</v>
      </c>
    </row>
    <row r="193">
      <c r="A193" s="24"/>
      <c r="B193" s="4" t="s">
        <v>220</v>
      </c>
      <c r="C193" s="4">
        <v>166.0</v>
      </c>
      <c r="D193" s="4">
        <v>1267.0</v>
      </c>
      <c r="E193" s="4">
        <v>769.0</v>
      </c>
      <c r="F193" s="4">
        <v>2.0</v>
      </c>
      <c r="G193" s="4">
        <v>35.0</v>
      </c>
      <c r="H193" s="4">
        <v>103.0</v>
      </c>
      <c r="I193" s="4">
        <v>476.0</v>
      </c>
      <c r="J193" s="4">
        <v>0.0</v>
      </c>
      <c r="K193" s="4">
        <v>15.0</v>
      </c>
      <c r="L193" s="4">
        <v>0.0</v>
      </c>
      <c r="M193" s="4">
        <v>0.0</v>
      </c>
      <c r="N193" s="4">
        <v>0.0</v>
      </c>
      <c r="O193" s="4">
        <v>0.0</v>
      </c>
      <c r="P193" s="4">
        <v>0.0</v>
      </c>
      <c r="Q193" s="8">
        <f t="shared" ref="Q193:Q196" si="49">SUM(C193:P193)</f>
        <v>2833</v>
      </c>
    </row>
    <row r="194">
      <c r="A194" s="24"/>
      <c r="B194" s="4" t="s">
        <v>221</v>
      </c>
      <c r="C194" s="76">
        <f>C193/Q193</f>
        <v>0.05859512884</v>
      </c>
      <c r="D194" s="76">
        <f>D193/Q193</f>
        <v>0.4472290858</v>
      </c>
      <c r="E194" s="76">
        <f>E193/Q193</f>
        <v>0.2714436993</v>
      </c>
      <c r="F194" s="76">
        <f>F193/Q193</f>
        <v>0.0007059654077</v>
      </c>
      <c r="G194" s="76">
        <f>G193/Q193</f>
        <v>0.01235439463</v>
      </c>
      <c r="H194" s="76">
        <f>H193/Q193</f>
        <v>0.0363572185</v>
      </c>
      <c r="I194" s="76">
        <f>I193/Q193</f>
        <v>0.168019767</v>
      </c>
      <c r="J194" s="76">
        <f>J193/Q193</f>
        <v>0</v>
      </c>
      <c r="K194" s="76">
        <f>K193/Q193</f>
        <v>0.005294740558</v>
      </c>
      <c r="L194" s="76">
        <f>L193/Q193</f>
        <v>0</v>
      </c>
      <c r="M194" s="76">
        <f>M193/Q193</f>
        <v>0</v>
      </c>
      <c r="N194" s="76">
        <f>N193/Q193</f>
        <v>0</v>
      </c>
      <c r="O194" s="76">
        <f>O193/Q193</f>
        <v>0</v>
      </c>
      <c r="P194" s="76">
        <f>P193/Q193</f>
        <v>0</v>
      </c>
      <c r="Q194" s="13">
        <f t="shared" si="49"/>
        <v>1</v>
      </c>
    </row>
    <row r="195">
      <c r="A195" s="24"/>
      <c r="B195" s="4" t="s">
        <v>222</v>
      </c>
      <c r="C195" s="66">
        <v>356.0</v>
      </c>
      <c r="D195" s="66">
        <v>519.0</v>
      </c>
      <c r="E195" s="66">
        <v>623.0</v>
      </c>
      <c r="F195" s="66">
        <v>0.0</v>
      </c>
      <c r="G195" s="66">
        <v>0.0</v>
      </c>
      <c r="H195" s="66">
        <v>492.0</v>
      </c>
      <c r="I195" s="66">
        <v>247.0</v>
      </c>
      <c r="J195" s="66">
        <v>0.0</v>
      </c>
      <c r="K195" s="66">
        <v>0.0</v>
      </c>
      <c r="L195" s="66">
        <v>869.0</v>
      </c>
      <c r="M195" s="66">
        <v>0.0</v>
      </c>
      <c r="N195" s="66">
        <v>0.0</v>
      </c>
      <c r="O195" s="66">
        <v>0.0</v>
      </c>
      <c r="P195" s="66">
        <v>0.0</v>
      </c>
      <c r="Q195" s="8">
        <f t="shared" si="49"/>
        <v>3106</v>
      </c>
    </row>
    <row r="196">
      <c r="A196" s="24"/>
      <c r="B196" s="4" t="s">
        <v>223</v>
      </c>
      <c r="C196" s="76">
        <f>C195/Q195</f>
        <v>0.1146168706</v>
      </c>
      <c r="D196" s="76">
        <f>D195/Q195</f>
        <v>0.1670959433</v>
      </c>
      <c r="E196" s="76">
        <f>E195/Q195</f>
        <v>0.2005795235</v>
      </c>
      <c r="F196" s="76">
        <f>F195/Q195</f>
        <v>0</v>
      </c>
      <c r="G196" s="76">
        <f>G195/Q195</f>
        <v>0</v>
      </c>
      <c r="H196" s="76">
        <f>H195/Q195</f>
        <v>0.1584030908</v>
      </c>
      <c r="I196" s="76">
        <f>I195/Q195</f>
        <v>0.0795235029</v>
      </c>
      <c r="J196" s="76">
        <f>J195/Q195</f>
        <v>0</v>
      </c>
      <c r="K196" s="76">
        <f>K195/Q195</f>
        <v>0</v>
      </c>
      <c r="L196" s="76">
        <f>L195/Q195</f>
        <v>0.2797810689</v>
      </c>
      <c r="M196" s="76">
        <f>M195/Q195</f>
        <v>0</v>
      </c>
      <c r="N196" s="76">
        <f>N195/Q195</f>
        <v>0</v>
      </c>
      <c r="O196" s="76">
        <f>O195/Q195</f>
        <v>0</v>
      </c>
      <c r="P196" s="76">
        <f>P195/Q195</f>
        <v>0</v>
      </c>
      <c r="Q196" s="13">
        <f t="shared" si="49"/>
        <v>1</v>
      </c>
    </row>
    <row r="197">
      <c r="A197" s="24"/>
      <c r="B197" s="4" t="s">
        <v>224</v>
      </c>
      <c r="C197" s="13">
        <f t="shared" ref="C197:P197" si="50">ABS((C196-C194)/2)</f>
        <v>0.02801087087</v>
      </c>
      <c r="D197" s="13">
        <f t="shared" si="50"/>
        <v>0.1400665712</v>
      </c>
      <c r="E197" s="13">
        <f t="shared" si="50"/>
        <v>0.03543208788</v>
      </c>
      <c r="F197" s="13">
        <f t="shared" si="50"/>
        <v>0.0003529827038</v>
      </c>
      <c r="G197" s="13">
        <f t="shared" si="50"/>
        <v>0.006177197317</v>
      </c>
      <c r="H197" s="13">
        <f t="shared" si="50"/>
        <v>0.06102293615</v>
      </c>
      <c r="I197" s="13">
        <f t="shared" si="50"/>
        <v>0.04424813207</v>
      </c>
      <c r="J197" s="13">
        <f t="shared" si="50"/>
        <v>0</v>
      </c>
      <c r="K197" s="13">
        <f t="shared" si="50"/>
        <v>0.002647370279</v>
      </c>
      <c r="L197" s="13">
        <f t="shared" si="50"/>
        <v>0.1398905344</v>
      </c>
      <c r="M197" s="13">
        <f t="shared" si="50"/>
        <v>0</v>
      </c>
      <c r="N197" s="13">
        <f t="shared" si="50"/>
        <v>0</v>
      </c>
      <c r="O197" s="13">
        <f t="shared" si="50"/>
        <v>0</v>
      </c>
      <c r="P197" s="13">
        <f t="shared" si="50"/>
        <v>0</v>
      </c>
      <c r="Q197" s="8"/>
    </row>
    <row r="198">
      <c r="A198" s="25"/>
      <c r="B198" s="4" t="s">
        <v>225</v>
      </c>
      <c r="C198" s="13">
        <f>SUM(C197:P197)</f>
        <v>0.4578486829</v>
      </c>
      <c r="D198" s="78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</row>
    <row r="199">
      <c r="A199" s="21"/>
    </row>
    <row r="200">
      <c r="A200" s="23" t="s">
        <v>60</v>
      </c>
      <c r="B200" s="73" t="s">
        <v>215</v>
      </c>
      <c r="C200" s="4" t="s">
        <v>216</v>
      </c>
    </row>
    <row r="201">
      <c r="A201" s="24"/>
      <c r="B201" s="25"/>
      <c r="C201" s="4" t="s">
        <v>3</v>
      </c>
      <c r="D201" s="4" t="s">
        <v>4</v>
      </c>
      <c r="E201" s="4" t="s">
        <v>5</v>
      </c>
      <c r="F201" s="4" t="s">
        <v>6</v>
      </c>
      <c r="G201" s="4" t="s">
        <v>7</v>
      </c>
      <c r="H201" s="4" t="s">
        <v>8</v>
      </c>
      <c r="I201" s="4" t="s">
        <v>9</v>
      </c>
      <c r="J201" s="4" t="s">
        <v>10</v>
      </c>
      <c r="K201" s="4" t="s">
        <v>11</v>
      </c>
      <c r="L201" s="4" t="s">
        <v>12</v>
      </c>
      <c r="M201" s="4" t="s">
        <v>13</v>
      </c>
      <c r="N201" s="4" t="s">
        <v>14</v>
      </c>
      <c r="O201" s="4" t="s">
        <v>15</v>
      </c>
      <c r="P201" s="4" t="s">
        <v>217</v>
      </c>
      <c r="Q201" s="4" t="s">
        <v>17</v>
      </c>
    </row>
    <row r="202">
      <c r="A202" s="24"/>
      <c r="B202" s="4" t="s">
        <v>220</v>
      </c>
      <c r="C202" s="4">
        <v>411.0</v>
      </c>
      <c r="D202" s="4">
        <v>4485.0</v>
      </c>
      <c r="E202" s="4">
        <v>5928.0</v>
      </c>
      <c r="F202" s="4">
        <v>288.0</v>
      </c>
      <c r="G202" s="4">
        <v>141.0</v>
      </c>
      <c r="H202" s="4">
        <v>0.0</v>
      </c>
      <c r="I202" s="4">
        <v>1466.0</v>
      </c>
      <c r="J202" s="4">
        <v>0.0</v>
      </c>
      <c r="K202" s="4">
        <v>126.0</v>
      </c>
      <c r="L202" s="4">
        <v>0.0</v>
      </c>
      <c r="M202" s="4">
        <v>0.0</v>
      </c>
      <c r="N202" s="4">
        <v>0.0</v>
      </c>
      <c r="O202" s="4">
        <v>0.0</v>
      </c>
      <c r="P202" s="4">
        <v>11702.0</v>
      </c>
      <c r="Q202" s="8">
        <f t="shared" ref="Q202:Q205" si="51">SUM(C202:P202)</f>
        <v>24547</v>
      </c>
    </row>
    <row r="203">
      <c r="A203" s="24"/>
      <c r="B203" s="4" t="s">
        <v>221</v>
      </c>
      <c r="C203" s="76">
        <f>C202/Q202</f>
        <v>0.01674339023</v>
      </c>
      <c r="D203" s="76">
        <f>D202/Q202</f>
        <v>0.1827107182</v>
      </c>
      <c r="E203" s="76">
        <f>E202/Q202</f>
        <v>0.2414959058</v>
      </c>
      <c r="F203" s="76">
        <f>F202/Q202</f>
        <v>0.01173259461</v>
      </c>
      <c r="G203" s="76">
        <f>G202/Q202</f>
        <v>0.00574408278</v>
      </c>
      <c r="H203" s="76">
        <f>H202/Q202</f>
        <v>0</v>
      </c>
      <c r="I203" s="76">
        <f>I202/Q202</f>
        <v>0.05972216564</v>
      </c>
      <c r="J203" s="76">
        <f>J202/Q202</f>
        <v>0</v>
      </c>
      <c r="K203" s="76">
        <f>K202/Q202</f>
        <v>0.005133010144</v>
      </c>
      <c r="L203" s="76">
        <f>L202/Q202</f>
        <v>0</v>
      </c>
      <c r="M203" s="76">
        <f>M202/Q202</f>
        <v>0</v>
      </c>
      <c r="N203" s="76">
        <f>N202/Q202</f>
        <v>0</v>
      </c>
      <c r="O203" s="76">
        <f>O202/Q202</f>
        <v>0</v>
      </c>
      <c r="P203" s="76">
        <f>P202/Q202</f>
        <v>0.4767181326</v>
      </c>
      <c r="Q203" s="13">
        <f t="shared" si="51"/>
        <v>1</v>
      </c>
    </row>
    <row r="204">
      <c r="A204" s="24"/>
      <c r="B204" s="4" t="s">
        <v>222</v>
      </c>
      <c r="C204" s="66">
        <v>1972.0</v>
      </c>
      <c r="D204" s="66">
        <v>644.0</v>
      </c>
      <c r="E204" s="66">
        <v>0.0</v>
      </c>
      <c r="F204" s="66">
        <v>1364.0</v>
      </c>
      <c r="G204" s="66">
        <v>147.0</v>
      </c>
      <c r="H204" s="66">
        <v>2874.0</v>
      </c>
      <c r="I204" s="66">
        <v>1960.0</v>
      </c>
      <c r="J204" s="66">
        <v>0.0</v>
      </c>
      <c r="K204" s="66">
        <v>0.0</v>
      </c>
      <c r="L204" s="66">
        <v>2854.0</v>
      </c>
      <c r="M204" s="66">
        <v>0.0</v>
      </c>
      <c r="N204" s="66">
        <v>0.0</v>
      </c>
      <c r="O204" s="66">
        <v>2040.0</v>
      </c>
      <c r="P204" s="66">
        <v>0.0</v>
      </c>
      <c r="Q204" s="8">
        <f t="shared" si="51"/>
        <v>13855</v>
      </c>
    </row>
    <row r="205">
      <c r="A205" s="24"/>
      <c r="B205" s="4" t="s">
        <v>223</v>
      </c>
      <c r="C205" s="76">
        <f>C204/Q204</f>
        <v>0.1423312883</v>
      </c>
      <c r="D205" s="76">
        <f>D204/Q204</f>
        <v>0.04648141465</v>
      </c>
      <c r="E205" s="76">
        <f>E204/Q204</f>
        <v>0</v>
      </c>
      <c r="F205" s="76">
        <f>F204/Q204</f>
        <v>0.09844821364</v>
      </c>
      <c r="G205" s="76">
        <f>G204/Q204</f>
        <v>0.01060988813</v>
      </c>
      <c r="H205" s="76">
        <f>H204/Q204</f>
        <v>0.2074341393</v>
      </c>
      <c r="I205" s="76">
        <f>I204/Q204</f>
        <v>0.141465175</v>
      </c>
      <c r="J205" s="76">
        <f>J204/Q204</f>
        <v>0</v>
      </c>
      <c r="K205" s="76">
        <f>K204/Q204</f>
        <v>0</v>
      </c>
      <c r="L205" s="76">
        <f>L204/Q204</f>
        <v>0.2059906171</v>
      </c>
      <c r="M205" s="76">
        <f>M204/Q204</f>
        <v>0</v>
      </c>
      <c r="N205" s="76">
        <f>N204/Q204</f>
        <v>0</v>
      </c>
      <c r="O205" s="76">
        <f>O204/Q204</f>
        <v>0.1472392638</v>
      </c>
      <c r="P205" s="76">
        <f>P204/Q204</f>
        <v>0</v>
      </c>
      <c r="Q205" s="13">
        <f t="shared" si="51"/>
        <v>1</v>
      </c>
    </row>
    <row r="206">
      <c r="A206" s="24"/>
      <c r="B206" s="4" t="s">
        <v>224</v>
      </c>
      <c r="C206" s="13">
        <f t="shared" ref="C206:P206" si="52">ABS((C205-C203)/2)</f>
        <v>0.06279394906</v>
      </c>
      <c r="D206" s="13">
        <f t="shared" si="52"/>
        <v>0.06811465178</v>
      </c>
      <c r="E206" s="13">
        <f t="shared" si="52"/>
        <v>0.1207479529</v>
      </c>
      <c r="F206" s="13">
        <f t="shared" si="52"/>
        <v>0.04335780951</v>
      </c>
      <c r="G206" s="13">
        <f t="shared" si="52"/>
        <v>0.002432902674</v>
      </c>
      <c r="H206" s="13">
        <f t="shared" si="52"/>
        <v>0.1037170696</v>
      </c>
      <c r="I206" s="13">
        <f t="shared" si="52"/>
        <v>0.04087150469</v>
      </c>
      <c r="J206" s="13">
        <f t="shared" si="52"/>
        <v>0</v>
      </c>
      <c r="K206" s="13">
        <f t="shared" si="52"/>
        <v>0.002566505072</v>
      </c>
      <c r="L206" s="13">
        <f t="shared" si="52"/>
        <v>0.1029953086</v>
      </c>
      <c r="M206" s="13">
        <f t="shared" si="52"/>
        <v>0</v>
      </c>
      <c r="N206" s="13">
        <f t="shared" si="52"/>
        <v>0</v>
      </c>
      <c r="O206" s="13">
        <f t="shared" si="52"/>
        <v>0.0736196319</v>
      </c>
      <c r="P206" s="13">
        <f t="shared" si="52"/>
        <v>0.2383590663</v>
      </c>
      <c r="Q206" s="8"/>
    </row>
    <row r="207">
      <c r="A207" s="25"/>
      <c r="B207" s="4" t="s">
        <v>225</v>
      </c>
      <c r="C207" s="13">
        <f>SUM(C206:P206)</f>
        <v>0.8595763521</v>
      </c>
      <c r="D207" s="78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</row>
    <row r="208">
      <c r="A208" s="21"/>
    </row>
    <row r="209">
      <c r="A209" s="23" t="s">
        <v>61</v>
      </c>
      <c r="B209" s="73" t="s">
        <v>215</v>
      </c>
      <c r="C209" s="4" t="s">
        <v>216</v>
      </c>
    </row>
    <row r="210">
      <c r="A210" s="24"/>
      <c r="B210" s="25"/>
      <c r="C210" s="4" t="s">
        <v>3</v>
      </c>
      <c r="D210" s="4" t="s">
        <v>4</v>
      </c>
      <c r="E210" s="4" t="s">
        <v>5</v>
      </c>
      <c r="F210" s="4" t="s">
        <v>6</v>
      </c>
      <c r="G210" s="4" t="s">
        <v>7</v>
      </c>
      <c r="H210" s="4" t="s">
        <v>8</v>
      </c>
      <c r="I210" s="4" t="s">
        <v>9</v>
      </c>
      <c r="J210" s="4" t="s">
        <v>10</v>
      </c>
      <c r="K210" s="4" t="s">
        <v>11</v>
      </c>
      <c r="L210" s="4" t="s">
        <v>12</v>
      </c>
      <c r="M210" s="4" t="s">
        <v>13</v>
      </c>
      <c r="N210" s="4" t="s">
        <v>14</v>
      </c>
      <c r="O210" s="4" t="s">
        <v>15</v>
      </c>
      <c r="P210" s="4" t="s">
        <v>226</v>
      </c>
      <c r="Q210" s="4" t="s">
        <v>17</v>
      </c>
    </row>
    <row r="211">
      <c r="A211" s="24"/>
      <c r="B211" s="4" t="s">
        <v>220</v>
      </c>
      <c r="C211" s="4">
        <v>1608.0</v>
      </c>
      <c r="D211" s="4">
        <v>1990.0</v>
      </c>
      <c r="E211" s="4">
        <v>240.0</v>
      </c>
      <c r="F211" s="4">
        <v>1681.0</v>
      </c>
      <c r="G211" s="4">
        <v>149.0</v>
      </c>
      <c r="H211" s="4">
        <v>3581.0</v>
      </c>
      <c r="I211" s="4">
        <v>3681.0</v>
      </c>
      <c r="J211" s="4">
        <v>0.0</v>
      </c>
      <c r="K211" s="4">
        <v>122.0</v>
      </c>
      <c r="L211" s="4">
        <v>0.0</v>
      </c>
      <c r="M211" s="4">
        <v>0.0</v>
      </c>
      <c r="N211" s="4">
        <v>0.0</v>
      </c>
      <c r="O211" s="4">
        <v>0.0</v>
      </c>
      <c r="P211" s="4">
        <v>146.0</v>
      </c>
      <c r="Q211" s="8">
        <f t="shared" ref="Q211:Q214" si="53">SUM(C211:P211)</f>
        <v>13198</v>
      </c>
    </row>
    <row r="212">
      <c r="A212" s="24"/>
      <c r="B212" s="4" t="s">
        <v>221</v>
      </c>
      <c r="C212" s="76">
        <f>C211/Q211</f>
        <v>0.1218366419</v>
      </c>
      <c r="D212" s="76">
        <f>D211/Q211</f>
        <v>0.1507804213</v>
      </c>
      <c r="E212" s="76">
        <f>E211/Q211</f>
        <v>0.01818457342</v>
      </c>
      <c r="F212" s="76">
        <f>F211/Q211</f>
        <v>0.127367783</v>
      </c>
      <c r="G212" s="76">
        <f>G211/Q211</f>
        <v>0.01128958933</v>
      </c>
      <c r="H212" s="76">
        <f>H211/Q211</f>
        <v>0.2713289892</v>
      </c>
      <c r="I212" s="76">
        <f>I211/Q211</f>
        <v>0.2789058948</v>
      </c>
      <c r="J212" s="76">
        <f>J211/Q211</f>
        <v>0</v>
      </c>
      <c r="K212" s="76">
        <f>K211/Q211</f>
        <v>0.009243824822</v>
      </c>
      <c r="L212" s="76">
        <f>L211/Q211</f>
        <v>0</v>
      </c>
      <c r="M212" s="76">
        <f>M211/Q211</f>
        <v>0</v>
      </c>
      <c r="N212" s="76">
        <f>N211/Q211</f>
        <v>0</v>
      </c>
      <c r="O212" s="76">
        <f>O211/Q211</f>
        <v>0</v>
      </c>
      <c r="P212" s="76">
        <f>P211/Q211</f>
        <v>0.01106228216</v>
      </c>
      <c r="Q212" s="13">
        <f t="shared" si="53"/>
        <v>1</v>
      </c>
    </row>
    <row r="213">
      <c r="A213" s="24"/>
      <c r="B213" s="4" t="s">
        <v>222</v>
      </c>
      <c r="C213" s="66">
        <v>1143.0</v>
      </c>
      <c r="D213" s="66">
        <v>3824.0</v>
      </c>
      <c r="E213" s="66">
        <v>0.0</v>
      </c>
      <c r="F213" s="66">
        <v>0.0</v>
      </c>
      <c r="G213" s="66">
        <v>76.0</v>
      </c>
      <c r="H213" s="66">
        <v>3229.0</v>
      </c>
      <c r="I213" s="66">
        <v>2003.0</v>
      </c>
      <c r="J213" s="66">
        <v>0.0</v>
      </c>
      <c r="K213" s="66">
        <v>202.0</v>
      </c>
      <c r="L213" s="66">
        <v>914.0</v>
      </c>
      <c r="M213" s="66">
        <v>0.0</v>
      </c>
      <c r="N213" s="66">
        <v>0.0</v>
      </c>
      <c r="O213" s="66">
        <v>261.0</v>
      </c>
      <c r="P213" s="79">
        <v>1012.0</v>
      </c>
      <c r="Q213" s="8">
        <f t="shared" si="53"/>
        <v>12664</v>
      </c>
    </row>
    <row r="214">
      <c r="A214" s="24"/>
      <c r="B214" s="4" t="s">
        <v>223</v>
      </c>
      <c r="C214" s="76">
        <f>C213/Q213</f>
        <v>0.09025584334</v>
      </c>
      <c r="D214" s="76">
        <f>D213/Q213</f>
        <v>0.301958307</v>
      </c>
      <c r="E214" s="76">
        <f>E213/Q213</f>
        <v>0</v>
      </c>
      <c r="F214" s="76">
        <f>F213/Q213</f>
        <v>0</v>
      </c>
      <c r="G214" s="76">
        <f>G213/Q213</f>
        <v>0.006001263424</v>
      </c>
      <c r="H214" s="76">
        <f>H213/Q213</f>
        <v>0.2549747315</v>
      </c>
      <c r="I214" s="76">
        <f>I213/Q213</f>
        <v>0.1581648768</v>
      </c>
      <c r="J214" s="76">
        <f>J213/Q213</f>
        <v>0</v>
      </c>
      <c r="K214" s="76">
        <f>K213/Q213</f>
        <v>0.01595072647</v>
      </c>
      <c r="L214" s="76">
        <f>L213/Q213</f>
        <v>0.07217308907</v>
      </c>
      <c r="M214" s="76">
        <f>M213/Q213</f>
        <v>0</v>
      </c>
      <c r="N214" s="76">
        <f>N213/Q213</f>
        <v>0</v>
      </c>
      <c r="O214" s="76">
        <f>O213/Q213</f>
        <v>0.02060960202</v>
      </c>
      <c r="P214" s="76">
        <f>P213/Q213</f>
        <v>0.07991156033</v>
      </c>
      <c r="Q214" s="13">
        <f t="shared" si="53"/>
        <v>1</v>
      </c>
    </row>
    <row r="215">
      <c r="A215" s="24"/>
      <c r="B215" s="4" t="s">
        <v>224</v>
      </c>
      <c r="C215" s="13">
        <f t="shared" ref="C215:P215" si="54">ABS((C214-C212)/2)</f>
        <v>0.01579039929</v>
      </c>
      <c r="D215" s="13">
        <f t="shared" si="54"/>
        <v>0.07558894287</v>
      </c>
      <c r="E215" s="13">
        <f t="shared" si="54"/>
        <v>0.00909228671</v>
      </c>
      <c r="F215" s="13">
        <f t="shared" si="54"/>
        <v>0.0636838915</v>
      </c>
      <c r="G215" s="13">
        <f t="shared" si="54"/>
        <v>0.002644162954</v>
      </c>
      <c r="H215" s="13">
        <f t="shared" si="54"/>
        <v>0.008177128859</v>
      </c>
      <c r="I215" s="13">
        <f t="shared" si="54"/>
        <v>0.06037050901</v>
      </c>
      <c r="J215" s="13">
        <f t="shared" si="54"/>
        <v>0</v>
      </c>
      <c r="K215" s="13">
        <f t="shared" si="54"/>
        <v>0.003353450823</v>
      </c>
      <c r="L215" s="13">
        <f t="shared" si="54"/>
        <v>0.03608654454</v>
      </c>
      <c r="M215" s="13">
        <f t="shared" si="54"/>
        <v>0</v>
      </c>
      <c r="N215" s="13">
        <f t="shared" si="54"/>
        <v>0</v>
      </c>
      <c r="O215" s="13">
        <f t="shared" si="54"/>
        <v>0.01030480101</v>
      </c>
      <c r="P215" s="13">
        <f t="shared" si="54"/>
        <v>0.03442463908</v>
      </c>
      <c r="Q215" s="8"/>
    </row>
    <row r="216">
      <c r="A216" s="25"/>
      <c r="B216" s="4" t="s">
        <v>225</v>
      </c>
      <c r="C216" s="13">
        <f>SUM(C215:P215)</f>
        <v>0.3195167566</v>
      </c>
      <c r="D216" s="78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</row>
    <row r="217">
      <c r="A217" s="21"/>
    </row>
    <row r="218">
      <c r="A218" s="23" t="s">
        <v>63</v>
      </c>
      <c r="B218" s="73" t="s">
        <v>215</v>
      </c>
      <c r="C218" s="4" t="s">
        <v>216</v>
      </c>
    </row>
    <row r="219">
      <c r="A219" s="24"/>
      <c r="B219" s="25"/>
      <c r="C219" s="4" t="s">
        <v>3</v>
      </c>
      <c r="D219" s="4" t="s">
        <v>4</v>
      </c>
      <c r="E219" s="4" t="s">
        <v>5</v>
      </c>
      <c r="F219" s="4" t="s">
        <v>6</v>
      </c>
      <c r="G219" s="4" t="s">
        <v>7</v>
      </c>
      <c r="H219" s="4" t="s">
        <v>8</v>
      </c>
      <c r="I219" s="4" t="s">
        <v>9</v>
      </c>
      <c r="J219" s="4" t="s">
        <v>10</v>
      </c>
      <c r="K219" s="4" t="s">
        <v>11</v>
      </c>
      <c r="L219" s="4" t="s">
        <v>12</v>
      </c>
      <c r="M219" s="4" t="s">
        <v>13</v>
      </c>
      <c r="N219" s="4" t="s">
        <v>14</v>
      </c>
      <c r="O219" s="4" t="s">
        <v>15</v>
      </c>
      <c r="P219" s="4" t="s">
        <v>226</v>
      </c>
      <c r="Q219" s="4" t="s">
        <v>17</v>
      </c>
    </row>
    <row r="220">
      <c r="A220" s="24"/>
      <c r="B220" s="4" t="s">
        <v>220</v>
      </c>
      <c r="C220" s="4">
        <v>2154.0</v>
      </c>
      <c r="D220" s="4">
        <v>2016.0</v>
      </c>
      <c r="E220" s="4">
        <v>56.0</v>
      </c>
      <c r="F220" s="4">
        <v>61.0</v>
      </c>
      <c r="G220" s="4">
        <v>68.0</v>
      </c>
      <c r="H220" s="4">
        <v>910.0</v>
      </c>
      <c r="I220" s="4">
        <v>730.0</v>
      </c>
      <c r="J220" s="4">
        <v>0.0</v>
      </c>
      <c r="K220" s="4">
        <v>46.0</v>
      </c>
      <c r="L220" s="4">
        <v>0.0</v>
      </c>
      <c r="M220" s="4">
        <v>0.0</v>
      </c>
      <c r="N220" s="4">
        <v>0.0</v>
      </c>
      <c r="O220" s="4">
        <v>0.0</v>
      </c>
      <c r="P220" s="4">
        <v>2551.0</v>
      </c>
      <c r="Q220" s="8">
        <f t="shared" ref="Q220:Q223" si="55">SUM(C220:P220)</f>
        <v>8592</v>
      </c>
    </row>
    <row r="221">
      <c r="A221" s="24"/>
      <c r="B221" s="4" t="s">
        <v>221</v>
      </c>
      <c r="C221" s="76">
        <f>C220/Q220</f>
        <v>0.250698324</v>
      </c>
      <c r="D221" s="76">
        <f>D220/Q220</f>
        <v>0.2346368715</v>
      </c>
      <c r="E221" s="76">
        <f>E220/Q220</f>
        <v>0.006517690875</v>
      </c>
      <c r="F221" s="76">
        <f>F220/Q220</f>
        <v>0.007099627561</v>
      </c>
      <c r="G221" s="76">
        <f>G220/Q220</f>
        <v>0.00791433892</v>
      </c>
      <c r="H221" s="76">
        <f>H220/Q220</f>
        <v>0.1059124767</v>
      </c>
      <c r="I221" s="76">
        <f>I220/Q220</f>
        <v>0.08496275605</v>
      </c>
      <c r="J221" s="76">
        <f>J220/Q220</f>
        <v>0</v>
      </c>
      <c r="K221" s="76">
        <f>K220/Q220</f>
        <v>0.005353817505</v>
      </c>
      <c r="L221" s="76">
        <f>L220/Q220</f>
        <v>0</v>
      </c>
      <c r="M221" s="76">
        <f>M220/Q220</f>
        <v>0</v>
      </c>
      <c r="N221" s="76">
        <f>N220/Q220</f>
        <v>0</v>
      </c>
      <c r="O221" s="76">
        <f>O220/Q220</f>
        <v>0</v>
      </c>
      <c r="P221" s="76">
        <f>P220/Q220</f>
        <v>0.2969040968</v>
      </c>
      <c r="Q221" s="13">
        <f t="shared" si="55"/>
        <v>1</v>
      </c>
    </row>
    <row r="222">
      <c r="A222" s="24"/>
      <c r="B222" s="4" t="s">
        <v>222</v>
      </c>
      <c r="C222" s="66">
        <v>1327.0</v>
      </c>
      <c r="D222" s="66">
        <v>315.0</v>
      </c>
      <c r="E222" s="66">
        <v>41.0</v>
      </c>
      <c r="F222" s="66">
        <v>0.0</v>
      </c>
      <c r="G222" s="66">
        <v>85.0</v>
      </c>
      <c r="H222" s="66">
        <v>3167.0</v>
      </c>
      <c r="I222" s="66">
        <v>667.0</v>
      </c>
      <c r="J222" s="66">
        <v>0.0</v>
      </c>
      <c r="K222" s="66">
        <v>0.0</v>
      </c>
      <c r="L222" s="66">
        <v>3008.0</v>
      </c>
      <c r="M222" s="66">
        <v>0.0</v>
      </c>
      <c r="N222" s="66">
        <v>0.0</v>
      </c>
      <c r="O222" s="66">
        <v>0.0</v>
      </c>
      <c r="P222" s="79">
        <v>411.0</v>
      </c>
      <c r="Q222" s="8">
        <f t="shared" si="55"/>
        <v>9021</v>
      </c>
    </row>
    <row r="223">
      <c r="A223" s="24"/>
      <c r="B223" s="4" t="s">
        <v>223</v>
      </c>
      <c r="C223" s="76">
        <f>C222/Q222</f>
        <v>0.1471012083</v>
      </c>
      <c r="D223" s="76">
        <f>D222/Q222</f>
        <v>0.03491852345</v>
      </c>
      <c r="E223" s="76">
        <f>E222/Q222</f>
        <v>0.004544950671</v>
      </c>
      <c r="F223" s="76">
        <f>F222/Q222</f>
        <v>0</v>
      </c>
      <c r="G223" s="76">
        <f>G222/Q222</f>
        <v>0.009422458707</v>
      </c>
      <c r="H223" s="76">
        <f>H222/Q222</f>
        <v>0.3510697262</v>
      </c>
      <c r="I223" s="76">
        <f>I222/Q222</f>
        <v>0.07393858774</v>
      </c>
      <c r="J223" s="76">
        <f>J222/Q222</f>
        <v>0</v>
      </c>
      <c r="K223" s="76">
        <f>K222/Q222</f>
        <v>0</v>
      </c>
      <c r="L223" s="76">
        <f>L222/Q222</f>
        <v>0.3334441858</v>
      </c>
      <c r="M223" s="76">
        <f>M222/Q222</f>
        <v>0</v>
      </c>
      <c r="N223" s="76">
        <f>N222/Q222</f>
        <v>0</v>
      </c>
      <c r="O223" s="76">
        <f>O222/Q222</f>
        <v>0</v>
      </c>
      <c r="P223" s="76">
        <f>P222/Q222</f>
        <v>0.04556035916</v>
      </c>
      <c r="Q223" s="13">
        <f t="shared" si="55"/>
        <v>1</v>
      </c>
    </row>
    <row r="224">
      <c r="A224" s="24"/>
      <c r="B224" s="4" t="s">
        <v>224</v>
      </c>
      <c r="C224" s="13">
        <f t="shared" ref="C224:P224" si="56">ABS((C223-C221)/2)</f>
        <v>0.05179855787</v>
      </c>
      <c r="D224" s="13">
        <f t="shared" si="56"/>
        <v>0.09985917403</v>
      </c>
      <c r="E224" s="13">
        <f t="shared" si="56"/>
        <v>0.0009863701023</v>
      </c>
      <c r="F224" s="13">
        <f t="shared" si="56"/>
        <v>0.00354981378</v>
      </c>
      <c r="G224" s="13">
        <f t="shared" si="56"/>
        <v>0.0007540598938</v>
      </c>
      <c r="H224" s="13">
        <f t="shared" si="56"/>
        <v>0.1225786247</v>
      </c>
      <c r="I224" s="13">
        <f t="shared" si="56"/>
        <v>0.005512084156</v>
      </c>
      <c r="J224" s="13">
        <f t="shared" si="56"/>
        <v>0</v>
      </c>
      <c r="K224" s="13">
        <f t="shared" si="56"/>
        <v>0.002676908752</v>
      </c>
      <c r="L224" s="13">
        <f t="shared" si="56"/>
        <v>0.1667220929</v>
      </c>
      <c r="M224" s="13">
        <f t="shared" si="56"/>
        <v>0</v>
      </c>
      <c r="N224" s="13">
        <f t="shared" si="56"/>
        <v>0</v>
      </c>
      <c r="O224" s="13">
        <f t="shared" si="56"/>
        <v>0</v>
      </c>
      <c r="P224" s="13">
        <f t="shared" si="56"/>
        <v>0.1256718688</v>
      </c>
      <c r="Q224" s="8"/>
    </row>
    <row r="225">
      <c r="A225" s="25"/>
      <c r="B225" s="4" t="s">
        <v>225</v>
      </c>
      <c r="C225" s="13">
        <f>SUM(C224:P224)</f>
        <v>0.580109555</v>
      </c>
      <c r="D225" s="78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</row>
    <row r="226">
      <c r="A226" s="21"/>
    </row>
    <row r="227">
      <c r="A227" s="23" t="s">
        <v>65</v>
      </c>
      <c r="B227" s="73" t="s">
        <v>215</v>
      </c>
      <c r="C227" s="4" t="s">
        <v>216</v>
      </c>
    </row>
    <row r="228">
      <c r="A228" s="24"/>
      <c r="B228" s="25"/>
      <c r="C228" s="4" t="s">
        <v>3</v>
      </c>
      <c r="D228" s="4" t="s">
        <v>4</v>
      </c>
      <c r="E228" s="4" t="s">
        <v>5</v>
      </c>
      <c r="F228" s="4" t="s">
        <v>6</v>
      </c>
      <c r="G228" s="4" t="s">
        <v>7</v>
      </c>
      <c r="H228" s="4" t="s">
        <v>8</v>
      </c>
      <c r="I228" s="4" t="s">
        <v>9</v>
      </c>
      <c r="J228" s="4" t="s">
        <v>10</v>
      </c>
      <c r="K228" s="4" t="s">
        <v>11</v>
      </c>
      <c r="L228" s="4" t="s">
        <v>12</v>
      </c>
      <c r="M228" s="4" t="s">
        <v>13</v>
      </c>
      <c r="N228" s="4" t="s">
        <v>14</v>
      </c>
      <c r="O228" s="4" t="s">
        <v>15</v>
      </c>
      <c r="P228" s="4" t="s">
        <v>217</v>
      </c>
      <c r="Q228" s="4" t="s">
        <v>17</v>
      </c>
    </row>
    <row r="229">
      <c r="A229" s="24"/>
      <c r="B229" s="4" t="s">
        <v>220</v>
      </c>
      <c r="C229" s="4">
        <v>358.0</v>
      </c>
      <c r="D229" s="4">
        <v>606.0</v>
      </c>
      <c r="E229" s="4">
        <v>0.0</v>
      </c>
      <c r="F229" s="4">
        <v>1529.0</v>
      </c>
      <c r="G229" s="4">
        <v>0.0</v>
      </c>
      <c r="H229" s="4">
        <v>993.0</v>
      </c>
      <c r="I229" s="4">
        <v>0.0</v>
      </c>
      <c r="J229" s="4">
        <v>0.0</v>
      </c>
      <c r="K229" s="4">
        <v>0.0</v>
      </c>
      <c r="L229" s="4">
        <v>0.0</v>
      </c>
      <c r="M229" s="4">
        <v>0.0</v>
      </c>
      <c r="N229" s="4">
        <v>0.0</v>
      </c>
      <c r="O229" s="4">
        <v>0.0</v>
      </c>
      <c r="P229" s="4">
        <v>0.0</v>
      </c>
      <c r="Q229" s="8">
        <f t="shared" ref="Q229:Q232" si="57">SUM(C229:P229)</f>
        <v>3486</v>
      </c>
    </row>
    <row r="230">
      <c r="A230" s="24"/>
      <c r="B230" s="4" t="s">
        <v>221</v>
      </c>
      <c r="C230" s="76">
        <f>C229/Q229</f>
        <v>0.1026965003</v>
      </c>
      <c r="D230" s="76">
        <f>D229/Q229</f>
        <v>0.17383821</v>
      </c>
      <c r="E230" s="76">
        <f>E229/Q229</f>
        <v>0</v>
      </c>
      <c r="F230" s="76">
        <f>F229/Q229</f>
        <v>0.4386115892</v>
      </c>
      <c r="G230" s="76">
        <f>G229/Q229</f>
        <v>0</v>
      </c>
      <c r="H230" s="76">
        <f>H229/Q229</f>
        <v>0.2848537005</v>
      </c>
      <c r="I230" s="76">
        <f>I229/Q229</f>
        <v>0</v>
      </c>
      <c r="J230" s="76">
        <f>J229/Q229</f>
        <v>0</v>
      </c>
      <c r="K230" s="76">
        <f>K229/Q229</f>
        <v>0</v>
      </c>
      <c r="L230" s="76">
        <f>L229/Q229</f>
        <v>0</v>
      </c>
      <c r="M230" s="76">
        <f>M229/Q229</f>
        <v>0</v>
      </c>
      <c r="N230" s="76">
        <f>N229/Q229</f>
        <v>0</v>
      </c>
      <c r="O230" s="76">
        <f>O229/Q229</f>
        <v>0</v>
      </c>
      <c r="P230" s="76">
        <f>P229/Q229</f>
        <v>0</v>
      </c>
      <c r="Q230" s="13">
        <f t="shared" si="57"/>
        <v>1</v>
      </c>
    </row>
    <row r="231">
      <c r="A231" s="24"/>
      <c r="B231" s="4" t="s">
        <v>222</v>
      </c>
      <c r="C231" s="66">
        <v>68.0</v>
      </c>
      <c r="D231" s="66">
        <v>335.0</v>
      </c>
      <c r="E231" s="66">
        <v>0.0</v>
      </c>
      <c r="F231" s="66">
        <v>1099.0</v>
      </c>
      <c r="G231" s="66">
        <v>0.0</v>
      </c>
      <c r="H231" s="66">
        <v>166.0</v>
      </c>
      <c r="I231" s="66">
        <v>84.0</v>
      </c>
      <c r="J231" s="66">
        <v>0.0</v>
      </c>
      <c r="K231" s="66">
        <v>1785.0</v>
      </c>
      <c r="L231" s="66">
        <v>22.0</v>
      </c>
      <c r="M231" s="66">
        <v>0.0</v>
      </c>
      <c r="N231" s="66">
        <v>0.0</v>
      </c>
      <c r="O231" s="66">
        <v>4.0</v>
      </c>
      <c r="P231" s="66">
        <v>0.0</v>
      </c>
      <c r="Q231" s="8">
        <f t="shared" si="57"/>
        <v>3563</v>
      </c>
    </row>
    <row r="232">
      <c r="A232" s="24"/>
      <c r="B232" s="4" t="s">
        <v>223</v>
      </c>
      <c r="C232" s="76">
        <f>C231/Q231</f>
        <v>0.0190850407</v>
      </c>
      <c r="D232" s="76">
        <f>D231/Q231</f>
        <v>0.09402189166</v>
      </c>
      <c r="E232" s="76">
        <f>E231/Q231</f>
        <v>0</v>
      </c>
      <c r="F232" s="76">
        <f>F231/Q231</f>
        <v>0.3084479371</v>
      </c>
      <c r="G232" s="76">
        <f>G231/Q231</f>
        <v>0</v>
      </c>
      <c r="H232" s="76">
        <f>H231/Q231</f>
        <v>0.04658995229</v>
      </c>
      <c r="I232" s="76">
        <f>I231/Q231</f>
        <v>0.02357563851</v>
      </c>
      <c r="J232" s="76">
        <f>J231/Q231</f>
        <v>0</v>
      </c>
      <c r="K232" s="76">
        <f>K231/Q231</f>
        <v>0.5009823183</v>
      </c>
      <c r="L232" s="76">
        <f>L231/Q231</f>
        <v>0.00617457199</v>
      </c>
      <c r="M232" s="76">
        <f>M231/Q231</f>
        <v>0</v>
      </c>
      <c r="N232" s="76">
        <f>N231/Q231</f>
        <v>0</v>
      </c>
      <c r="O232" s="76">
        <f>O231/Q231</f>
        <v>0.001122649453</v>
      </c>
      <c r="P232" s="76">
        <f>P231/Q231</f>
        <v>0</v>
      </c>
      <c r="Q232" s="13">
        <f t="shared" si="57"/>
        <v>1</v>
      </c>
    </row>
    <row r="233">
      <c r="A233" s="24"/>
      <c r="B233" s="4" t="s">
        <v>224</v>
      </c>
      <c r="C233" s="13">
        <f t="shared" ref="C233:P233" si="58">ABS((C232-C230)/2)</f>
        <v>0.0418057298</v>
      </c>
      <c r="D233" s="13">
        <f t="shared" si="58"/>
        <v>0.03990815916</v>
      </c>
      <c r="E233" s="13">
        <f t="shared" si="58"/>
        <v>0</v>
      </c>
      <c r="F233" s="13">
        <f t="shared" si="58"/>
        <v>0.06508182604</v>
      </c>
      <c r="G233" s="13">
        <f t="shared" si="58"/>
        <v>0</v>
      </c>
      <c r="H233" s="13">
        <f t="shared" si="58"/>
        <v>0.1191318741</v>
      </c>
      <c r="I233" s="13">
        <f t="shared" si="58"/>
        <v>0.01178781925</v>
      </c>
      <c r="J233" s="13">
        <f t="shared" si="58"/>
        <v>0</v>
      </c>
      <c r="K233" s="13">
        <f t="shared" si="58"/>
        <v>0.2504911591</v>
      </c>
      <c r="L233" s="13">
        <f t="shared" si="58"/>
        <v>0.003087285995</v>
      </c>
      <c r="M233" s="13">
        <f t="shared" si="58"/>
        <v>0</v>
      </c>
      <c r="N233" s="13">
        <f t="shared" si="58"/>
        <v>0</v>
      </c>
      <c r="O233" s="13">
        <f t="shared" si="58"/>
        <v>0.0005613247264</v>
      </c>
      <c r="P233" s="13">
        <f t="shared" si="58"/>
        <v>0</v>
      </c>
      <c r="Q233" s="8"/>
    </row>
    <row r="234">
      <c r="A234" s="25"/>
      <c r="B234" s="4" t="s">
        <v>225</v>
      </c>
      <c r="C234" s="13">
        <f>SUM(C233:P233)</f>
        <v>0.5318551782</v>
      </c>
      <c r="D234" s="78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</row>
    <row r="235">
      <c r="A235" s="21"/>
    </row>
    <row r="236">
      <c r="A236" s="23" t="s">
        <v>66</v>
      </c>
      <c r="B236" s="73" t="s">
        <v>215</v>
      </c>
      <c r="C236" s="4" t="s">
        <v>216</v>
      </c>
    </row>
    <row r="237">
      <c r="A237" s="24"/>
      <c r="B237" s="25"/>
      <c r="C237" s="4" t="s">
        <v>3</v>
      </c>
      <c r="D237" s="4" t="s">
        <v>4</v>
      </c>
      <c r="E237" s="4" t="s">
        <v>5</v>
      </c>
      <c r="F237" s="4" t="s">
        <v>6</v>
      </c>
      <c r="G237" s="4" t="s">
        <v>7</v>
      </c>
      <c r="H237" s="4" t="s">
        <v>8</v>
      </c>
      <c r="I237" s="4" t="s">
        <v>9</v>
      </c>
      <c r="J237" s="4" t="s">
        <v>10</v>
      </c>
      <c r="K237" s="4" t="s">
        <v>11</v>
      </c>
      <c r="L237" s="4" t="s">
        <v>12</v>
      </c>
      <c r="M237" s="4" t="s">
        <v>13</v>
      </c>
      <c r="N237" s="4" t="s">
        <v>14</v>
      </c>
      <c r="O237" s="4" t="s">
        <v>15</v>
      </c>
      <c r="P237" s="4" t="s">
        <v>217</v>
      </c>
      <c r="Q237" s="4" t="s">
        <v>17</v>
      </c>
    </row>
    <row r="238">
      <c r="A238" s="24"/>
      <c r="B238" s="4" t="s">
        <v>220</v>
      </c>
      <c r="C238" s="4">
        <v>4460.0</v>
      </c>
      <c r="D238" s="4">
        <v>1417.0</v>
      </c>
      <c r="E238" s="4">
        <v>0.0</v>
      </c>
      <c r="F238" s="4">
        <v>0.0</v>
      </c>
      <c r="G238" s="4">
        <v>65.0</v>
      </c>
      <c r="H238" s="4">
        <v>3935.0</v>
      </c>
      <c r="I238" s="4">
        <v>81.0</v>
      </c>
      <c r="J238" s="4">
        <v>0.0</v>
      </c>
      <c r="K238" s="4">
        <v>25.0</v>
      </c>
      <c r="L238" s="4">
        <v>0.0</v>
      </c>
      <c r="M238" s="4">
        <v>0.0</v>
      </c>
      <c r="N238" s="4">
        <v>0.0</v>
      </c>
      <c r="O238" s="4">
        <v>0.0</v>
      </c>
      <c r="P238" s="4">
        <v>0.0</v>
      </c>
      <c r="Q238" s="8">
        <f t="shared" ref="Q238:Q241" si="59">SUM(C238:P238)</f>
        <v>9983</v>
      </c>
    </row>
    <row r="239">
      <c r="A239" s="24"/>
      <c r="B239" s="4" t="s">
        <v>221</v>
      </c>
      <c r="C239" s="76">
        <f>C238/Q238</f>
        <v>0.4467594911</v>
      </c>
      <c r="D239" s="76">
        <f>D238/Q238</f>
        <v>0.1419413002</v>
      </c>
      <c r="E239" s="76">
        <f>E238/Q238</f>
        <v>0</v>
      </c>
      <c r="F239" s="76">
        <f>F238/Q238</f>
        <v>0</v>
      </c>
      <c r="G239" s="76">
        <f>G238/Q238</f>
        <v>0.006511068817</v>
      </c>
      <c r="H239" s="76">
        <f>H238/Q238</f>
        <v>0.3941700892</v>
      </c>
      <c r="I239" s="76">
        <f>I238/Q238</f>
        <v>0.008113793449</v>
      </c>
      <c r="J239" s="76">
        <f>J238/Q238</f>
        <v>0</v>
      </c>
      <c r="K239" s="76">
        <f>K238/Q238</f>
        <v>0.002504257237</v>
      </c>
      <c r="L239" s="76">
        <f>L238/Q238</f>
        <v>0</v>
      </c>
      <c r="M239" s="76">
        <f>M238/Q238</f>
        <v>0</v>
      </c>
      <c r="N239" s="76">
        <f>N238/Q238</f>
        <v>0</v>
      </c>
      <c r="O239" s="76">
        <f>O238/Q238</f>
        <v>0</v>
      </c>
      <c r="P239" s="76">
        <f>P238/Q238</f>
        <v>0</v>
      </c>
      <c r="Q239" s="13">
        <f t="shared" si="59"/>
        <v>1</v>
      </c>
    </row>
    <row r="240">
      <c r="A240" s="24"/>
      <c r="B240" s="4" t="s">
        <v>222</v>
      </c>
      <c r="C240" s="66">
        <v>3774.0</v>
      </c>
      <c r="D240" s="66">
        <v>1168.0</v>
      </c>
      <c r="E240" s="66">
        <v>0.0</v>
      </c>
      <c r="F240" s="66">
        <v>0.0</v>
      </c>
      <c r="G240" s="66">
        <v>0.0</v>
      </c>
      <c r="H240" s="66">
        <v>4805.0</v>
      </c>
      <c r="I240" s="66">
        <v>482.0</v>
      </c>
      <c r="J240" s="66">
        <v>0.0</v>
      </c>
      <c r="K240" s="66">
        <v>20.0</v>
      </c>
      <c r="L240" s="66">
        <v>306.0</v>
      </c>
      <c r="M240" s="66">
        <v>0.0</v>
      </c>
      <c r="N240" s="66">
        <v>0.0</v>
      </c>
      <c r="O240" s="66">
        <v>34.0</v>
      </c>
      <c r="P240" s="82">
        <v>0.0</v>
      </c>
      <c r="Q240" s="8">
        <f t="shared" si="59"/>
        <v>10589</v>
      </c>
    </row>
    <row r="241">
      <c r="A241" s="24"/>
      <c r="B241" s="4" t="s">
        <v>223</v>
      </c>
      <c r="C241" s="76">
        <f>C240/Q240</f>
        <v>0.3564075928</v>
      </c>
      <c r="D241" s="76">
        <f>D240/Q240</f>
        <v>0.1103031448</v>
      </c>
      <c r="E241" s="76">
        <f>E240/Q240</f>
        <v>0</v>
      </c>
      <c r="F241" s="76">
        <f>F240/Q240</f>
        <v>0</v>
      </c>
      <c r="G241" s="76">
        <f>G240/Q240</f>
        <v>0</v>
      </c>
      <c r="H241" s="76">
        <f>H240/Q240</f>
        <v>0.4537727831</v>
      </c>
      <c r="I241" s="76">
        <f>I240/Q240</f>
        <v>0.04551893474</v>
      </c>
      <c r="J241" s="76">
        <f>J240/Q240</f>
        <v>0</v>
      </c>
      <c r="K241" s="76">
        <f>K240/Q240</f>
        <v>0.001888752479</v>
      </c>
      <c r="L241" s="76">
        <f>L240/Q240</f>
        <v>0.02889791293</v>
      </c>
      <c r="M241" s="76">
        <f>M240/Q240</f>
        <v>0</v>
      </c>
      <c r="N241" s="76">
        <f>N240/Q240</f>
        <v>0</v>
      </c>
      <c r="O241" s="76">
        <f>O240/Q240</f>
        <v>0.003210879214</v>
      </c>
      <c r="P241" s="76">
        <f>P240/Q240</f>
        <v>0</v>
      </c>
      <c r="Q241" s="13">
        <f t="shared" si="59"/>
        <v>1</v>
      </c>
    </row>
    <row r="242">
      <c r="A242" s="24"/>
      <c r="B242" s="4" t="s">
        <v>224</v>
      </c>
      <c r="C242" s="13">
        <f t="shared" ref="C242:P242" si="60">ABS((C241-C239)/2)</f>
        <v>0.04517594917</v>
      </c>
      <c r="D242" s="13">
        <f t="shared" si="60"/>
        <v>0.01581907772</v>
      </c>
      <c r="E242" s="13">
        <f t="shared" si="60"/>
        <v>0</v>
      </c>
      <c r="F242" s="13">
        <f t="shared" si="60"/>
        <v>0</v>
      </c>
      <c r="G242" s="13">
        <f t="shared" si="60"/>
        <v>0.003255534408</v>
      </c>
      <c r="H242" s="13">
        <f t="shared" si="60"/>
        <v>0.02980134696</v>
      </c>
      <c r="I242" s="13">
        <f t="shared" si="60"/>
        <v>0.01870257065</v>
      </c>
      <c r="J242" s="13">
        <f t="shared" si="60"/>
        <v>0</v>
      </c>
      <c r="K242" s="13">
        <f t="shared" si="60"/>
        <v>0.0003077523792</v>
      </c>
      <c r="L242" s="13">
        <f t="shared" si="60"/>
        <v>0.01444895646</v>
      </c>
      <c r="M242" s="13">
        <f t="shared" si="60"/>
        <v>0</v>
      </c>
      <c r="N242" s="13">
        <f t="shared" si="60"/>
        <v>0</v>
      </c>
      <c r="O242" s="13">
        <f t="shared" si="60"/>
        <v>0.001605439607</v>
      </c>
      <c r="P242" s="13">
        <f t="shared" si="60"/>
        <v>0</v>
      </c>
      <c r="Q242" s="8"/>
    </row>
    <row r="243">
      <c r="A243" s="25"/>
      <c r="B243" s="4" t="s">
        <v>225</v>
      </c>
      <c r="C243" s="13">
        <f>SUM(C242:P242)</f>
        <v>0.1291166274</v>
      </c>
      <c r="D243" s="78"/>
      <c r="E243" s="49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49"/>
      <c r="Q243" s="49"/>
    </row>
    <row r="244">
      <c r="A244" s="21"/>
    </row>
    <row r="245">
      <c r="A245" s="23" t="s">
        <v>67</v>
      </c>
      <c r="B245" s="73" t="s">
        <v>215</v>
      </c>
      <c r="C245" s="4" t="s">
        <v>216</v>
      </c>
    </row>
    <row r="246">
      <c r="A246" s="24"/>
      <c r="B246" s="25"/>
      <c r="C246" s="4" t="s">
        <v>3</v>
      </c>
      <c r="D246" s="4" t="s">
        <v>4</v>
      </c>
      <c r="E246" s="4" t="s">
        <v>5</v>
      </c>
      <c r="F246" s="4" t="s">
        <v>6</v>
      </c>
      <c r="G246" s="4" t="s">
        <v>7</v>
      </c>
      <c r="H246" s="4" t="s">
        <v>8</v>
      </c>
      <c r="I246" s="4" t="s">
        <v>9</v>
      </c>
      <c r="J246" s="4" t="s">
        <v>10</v>
      </c>
      <c r="K246" s="4" t="s">
        <v>11</v>
      </c>
      <c r="L246" s="4" t="s">
        <v>12</v>
      </c>
      <c r="M246" s="4" t="s">
        <v>13</v>
      </c>
      <c r="N246" s="4" t="s">
        <v>14</v>
      </c>
      <c r="O246" s="4" t="s">
        <v>15</v>
      </c>
      <c r="P246" s="4" t="s">
        <v>217</v>
      </c>
      <c r="Q246" s="4" t="s">
        <v>17</v>
      </c>
    </row>
    <row r="247">
      <c r="A247" s="24"/>
      <c r="B247" s="4" t="s">
        <v>220</v>
      </c>
      <c r="C247" s="4">
        <v>919.0</v>
      </c>
      <c r="D247" s="4">
        <v>346.0</v>
      </c>
      <c r="E247" s="4">
        <v>0.0</v>
      </c>
      <c r="F247" s="4">
        <v>0.0</v>
      </c>
      <c r="G247" s="4">
        <v>0.0</v>
      </c>
      <c r="H247" s="4">
        <v>179.0</v>
      </c>
      <c r="I247" s="4">
        <v>28.0</v>
      </c>
      <c r="J247" s="4">
        <v>0.0</v>
      </c>
      <c r="K247" s="4">
        <v>0.0</v>
      </c>
      <c r="L247" s="4">
        <v>0.0</v>
      </c>
      <c r="M247" s="4">
        <v>0.0</v>
      </c>
      <c r="N247" s="4">
        <v>0.0</v>
      </c>
      <c r="O247" s="4">
        <v>0.0</v>
      </c>
      <c r="P247" s="4">
        <v>0.0</v>
      </c>
      <c r="Q247" s="8">
        <f t="shared" ref="Q247:Q250" si="61">SUM(C247:P247)</f>
        <v>1472</v>
      </c>
    </row>
    <row r="248">
      <c r="A248" s="24"/>
      <c r="B248" s="4" t="s">
        <v>221</v>
      </c>
      <c r="C248" s="76">
        <f>C247/Q247</f>
        <v>0.6243206522</v>
      </c>
      <c r="D248" s="76">
        <f>D247/Q247</f>
        <v>0.2350543478</v>
      </c>
      <c r="E248" s="76">
        <f>E247/Q247</f>
        <v>0</v>
      </c>
      <c r="F248" s="76">
        <f>F247/Q247</f>
        <v>0</v>
      </c>
      <c r="G248" s="76">
        <f>G247/Q247</f>
        <v>0</v>
      </c>
      <c r="H248" s="76">
        <f>H247/Q247</f>
        <v>0.1216032609</v>
      </c>
      <c r="I248" s="76">
        <f>I247/Q247</f>
        <v>0.01902173913</v>
      </c>
      <c r="J248" s="76">
        <f>J247/Q247</f>
        <v>0</v>
      </c>
      <c r="K248" s="76">
        <f>K247/Q247</f>
        <v>0</v>
      </c>
      <c r="L248" s="76">
        <f>L247/Q247</f>
        <v>0</v>
      </c>
      <c r="M248" s="76">
        <f>M247/Q247</f>
        <v>0</v>
      </c>
      <c r="N248" s="76">
        <f>N247/Q247</f>
        <v>0</v>
      </c>
      <c r="O248" s="76">
        <f>O247/Q247</f>
        <v>0</v>
      </c>
      <c r="P248" s="76">
        <f>P247/Q247</f>
        <v>0</v>
      </c>
      <c r="Q248" s="13">
        <f t="shared" si="61"/>
        <v>1</v>
      </c>
    </row>
    <row r="249">
      <c r="A249" s="24"/>
      <c r="B249" s="4" t="s">
        <v>222</v>
      </c>
      <c r="C249" s="66">
        <v>598.0</v>
      </c>
      <c r="D249" s="66">
        <v>166.0</v>
      </c>
      <c r="E249" s="66">
        <v>0.0</v>
      </c>
      <c r="F249" s="66">
        <v>0.0</v>
      </c>
      <c r="G249" s="66">
        <v>0.0</v>
      </c>
      <c r="H249" s="66">
        <v>5.0</v>
      </c>
      <c r="I249" s="66">
        <v>31.0</v>
      </c>
      <c r="J249" s="66">
        <v>0.0</v>
      </c>
      <c r="K249" s="66">
        <v>0.0</v>
      </c>
      <c r="L249" s="66">
        <v>692.0</v>
      </c>
      <c r="M249" s="66">
        <v>0.0</v>
      </c>
      <c r="N249" s="66">
        <v>0.0</v>
      </c>
      <c r="O249" s="66">
        <v>0.0</v>
      </c>
      <c r="P249" s="66">
        <v>0.0</v>
      </c>
      <c r="Q249" s="8">
        <f t="shared" si="61"/>
        <v>1492</v>
      </c>
    </row>
    <row r="250">
      <c r="A250" s="24"/>
      <c r="B250" s="4" t="s">
        <v>223</v>
      </c>
      <c r="C250" s="76">
        <f>C249/Q249</f>
        <v>0.4008042895</v>
      </c>
      <c r="D250" s="76">
        <f>D249/Q249</f>
        <v>0.1112600536</v>
      </c>
      <c r="E250" s="76">
        <f>E249/Q249</f>
        <v>0</v>
      </c>
      <c r="F250" s="76">
        <f>F249/Q249</f>
        <v>0</v>
      </c>
      <c r="G250" s="76">
        <f>G249/Q249</f>
        <v>0</v>
      </c>
      <c r="H250" s="76">
        <f>H249/Q249</f>
        <v>0.003351206434</v>
      </c>
      <c r="I250" s="76">
        <f>I249/Q249</f>
        <v>0.02077747989</v>
      </c>
      <c r="J250" s="76">
        <f>J249/Q249</f>
        <v>0</v>
      </c>
      <c r="K250" s="76">
        <f>K249/Q249</f>
        <v>0</v>
      </c>
      <c r="L250" s="76">
        <f>L249/Q249</f>
        <v>0.4638069705</v>
      </c>
      <c r="M250" s="76">
        <f>M249/Q249</f>
        <v>0</v>
      </c>
      <c r="N250" s="76">
        <f>N249/Q249</f>
        <v>0</v>
      </c>
      <c r="O250" s="76">
        <f>O249/Q249</f>
        <v>0</v>
      </c>
      <c r="P250" s="76">
        <f>P249/Q249</f>
        <v>0</v>
      </c>
      <c r="Q250" s="13">
        <f t="shared" si="61"/>
        <v>1</v>
      </c>
    </row>
    <row r="251">
      <c r="A251" s="24"/>
      <c r="B251" s="4" t="s">
        <v>224</v>
      </c>
      <c r="C251" s="13">
        <f t="shared" ref="C251:P251" si="62">ABS((C250-C248)/2)</f>
        <v>0.1117581813</v>
      </c>
      <c r="D251" s="13">
        <f t="shared" si="62"/>
        <v>0.0618971471</v>
      </c>
      <c r="E251" s="13">
        <f t="shared" si="62"/>
        <v>0</v>
      </c>
      <c r="F251" s="13">
        <f t="shared" si="62"/>
        <v>0</v>
      </c>
      <c r="G251" s="13">
        <f t="shared" si="62"/>
        <v>0</v>
      </c>
      <c r="H251" s="13">
        <f t="shared" si="62"/>
        <v>0.05912602722</v>
      </c>
      <c r="I251" s="13">
        <f t="shared" si="62"/>
        <v>0.0008778703812</v>
      </c>
      <c r="J251" s="13">
        <f t="shared" si="62"/>
        <v>0</v>
      </c>
      <c r="K251" s="13">
        <f t="shared" si="62"/>
        <v>0</v>
      </c>
      <c r="L251" s="13">
        <f t="shared" si="62"/>
        <v>0.2319034853</v>
      </c>
      <c r="M251" s="13">
        <f t="shared" si="62"/>
        <v>0</v>
      </c>
      <c r="N251" s="13">
        <f t="shared" si="62"/>
        <v>0</v>
      </c>
      <c r="O251" s="13">
        <f t="shared" si="62"/>
        <v>0</v>
      </c>
      <c r="P251" s="13">
        <f t="shared" si="62"/>
        <v>0</v>
      </c>
      <c r="Q251" s="8"/>
    </row>
    <row r="252">
      <c r="A252" s="25"/>
      <c r="B252" s="4" t="s">
        <v>225</v>
      </c>
      <c r="C252" s="13">
        <f>SUM(C251:P251)</f>
        <v>0.4655627113</v>
      </c>
      <c r="D252" s="78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</row>
    <row r="253">
      <c r="A253" s="21"/>
    </row>
    <row r="254">
      <c r="A254" s="23" t="s">
        <v>68</v>
      </c>
      <c r="B254" s="73" t="s">
        <v>215</v>
      </c>
      <c r="C254" s="4" t="s">
        <v>216</v>
      </c>
    </row>
    <row r="255">
      <c r="A255" s="24"/>
      <c r="B255" s="25"/>
      <c r="C255" s="4" t="s">
        <v>3</v>
      </c>
      <c r="D255" s="4" t="s">
        <v>4</v>
      </c>
      <c r="E255" s="4" t="s">
        <v>5</v>
      </c>
      <c r="F255" s="4" t="s">
        <v>6</v>
      </c>
      <c r="G255" s="4" t="s">
        <v>7</v>
      </c>
      <c r="H255" s="4" t="s">
        <v>8</v>
      </c>
      <c r="I255" s="4" t="s">
        <v>9</v>
      </c>
      <c r="J255" s="4" t="s">
        <v>10</v>
      </c>
      <c r="K255" s="4" t="s">
        <v>11</v>
      </c>
      <c r="L255" s="4" t="s">
        <v>12</v>
      </c>
      <c r="M255" s="4" t="s">
        <v>13</v>
      </c>
      <c r="N255" s="4" t="s">
        <v>14</v>
      </c>
      <c r="O255" s="4" t="s">
        <v>15</v>
      </c>
      <c r="P255" s="4" t="s">
        <v>217</v>
      </c>
      <c r="Q255" s="4" t="s">
        <v>17</v>
      </c>
    </row>
    <row r="256">
      <c r="A256" s="24"/>
      <c r="B256" s="4" t="s">
        <v>220</v>
      </c>
      <c r="C256" s="4">
        <v>129.0</v>
      </c>
      <c r="D256" s="4">
        <v>1094.0</v>
      </c>
      <c r="E256" s="4">
        <v>0.0</v>
      </c>
      <c r="F256" s="4">
        <v>0.0</v>
      </c>
      <c r="G256" s="4">
        <v>4757.0</v>
      </c>
      <c r="H256" s="4">
        <v>2565.0</v>
      </c>
      <c r="I256" s="4">
        <v>385.0</v>
      </c>
      <c r="J256" s="4">
        <v>0.0</v>
      </c>
      <c r="K256" s="4">
        <v>36.0</v>
      </c>
      <c r="L256" s="4">
        <v>0.0</v>
      </c>
      <c r="M256" s="4">
        <v>0.0</v>
      </c>
      <c r="N256" s="4">
        <v>0.0</v>
      </c>
      <c r="O256" s="4">
        <v>0.0</v>
      </c>
      <c r="P256" s="4">
        <v>0.0</v>
      </c>
      <c r="Q256" s="8">
        <f t="shared" ref="Q256:Q259" si="63">SUM(C256:P256)</f>
        <v>8966</v>
      </c>
    </row>
    <row r="257">
      <c r="A257" s="24"/>
      <c r="B257" s="4" t="s">
        <v>221</v>
      </c>
      <c r="C257" s="76">
        <f>C256/Q256</f>
        <v>0.01438768682</v>
      </c>
      <c r="D257" s="76">
        <f>D256/Q256</f>
        <v>0.1220165068</v>
      </c>
      <c r="E257" s="76">
        <f>E256/Q256</f>
        <v>0</v>
      </c>
      <c r="F257" s="76">
        <f>F256/Q256</f>
        <v>0</v>
      </c>
      <c r="G257" s="76">
        <f>G256/Q256</f>
        <v>0.5305598929</v>
      </c>
      <c r="H257" s="76">
        <f>H256/Q256</f>
        <v>0.2860807495</v>
      </c>
      <c r="I257" s="76">
        <f>I256/Q256</f>
        <v>0.04293999554</v>
      </c>
      <c r="J257" s="76">
        <f>J256/Q256</f>
        <v>0</v>
      </c>
      <c r="K257" s="76">
        <f>K256/Q256</f>
        <v>0.004015168414</v>
      </c>
      <c r="L257" s="76">
        <f>L256/Q256</f>
        <v>0</v>
      </c>
      <c r="M257" s="76">
        <f>M256/Q256</f>
        <v>0</v>
      </c>
      <c r="N257" s="76">
        <f>N256/Q256</f>
        <v>0</v>
      </c>
      <c r="O257" s="76">
        <f>O256/Q256</f>
        <v>0</v>
      </c>
      <c r="P257" s="76">
        <f>P256/Q256</f>
        <v>0</v>
      </c>
      <c r="Q257" s="13">
        <f t="shared" si="63"/>
        <v>1</v>
      </c>
    </row>
    <row r="258">
      <c r="A258" s="24"/>
      <c r="B258" s="4" t="s">
        <v>222</v>
      </c>
      <c r="C258" s="66">
        <v>2630.0</v>
      </c>
      <c r="D258" s="66">
        <v>4173.0</v>
      </c>
      <c r="E258" s="66">
        <v>0.0</v>
      </c>
      <c r="F258" s="66">
        <v>0.0</v>
      </c>
      <c r="G258" s="66">
        <v>73.0</v>
      </c>
      <c r="H258" s="66">
        <v>2837.0</v>
      </c>
      <c r="I258" s="66">
        <v>430.0</v>
      </c>
      <c r="J258" s="66">
        <v>0.0</v>
      </c>
      <c r="K258" s="66">
        <v>16.0</v>
      </c>
      <c r="L258" s="66">
        <v>17.0</v>
      </c>
      <c r="M258" s="66">
        <v>0.0</v>
      </c>
      <c r="N258" s="66">
        <v>0.0</v>
      </c>
      <c r="O258" s="66">
        <v>0.0</v>
      </c>
      <c r="P258" s="66">
        <v>0.0</v>
      </c>
      <c r="Q258" s="8">
        <f t="shared" si="63"/>
        <v>10176</v>
      </c>
    </row>
    <row r="259">
      <c r="A259" s="24"/>
      <c r="B259" s="4" t="s">
        <v>223</v>
      </c>
      <c r="C259" s="76">
        <f>C258/Q258</f>
        <v>0.2584512579</v>
      </c>
      <c r="D259" s="76">
        <f>D258/Q258</f>
        <v>0.4100825472</v>
      </c>
      <c r="E259" s="76">
        <f>E258/Q258</f>
        <v>0</v>
      </c>
      <c r="F259" s="76">
        <f>F258/Q258</f>
        <v>0</v>
      </c>
      <c r="G259" s="76">
        <f>G258/Q258</f>
        <v>0.007173742138</v>
      </c>
      <c r="H259" s="76">
        <f>H258/Q258</f>
        <v>0.278793239</v>
      </c>
      <c r="I259" s="76">
        <f>I258/Q258</f>
        <v>0.04225628931</v>
      </c>
      <c r="J259" s="76">
        <f>J258/Q258</f>
        <v>0</v>
      </c>
      <c r="K259" s="76">
        <f>K258/Q258</f>
        <v>0.001572327044</v>
      </c>
      <c r="L259" s="76">
        <f>L258/Q258</f>
        <v>0.001670597484</v>
      </c>
      <c r="M259" s="76">
        <f>M258/Q258</f>
        <v>0</v>
      </c>
      <c r="N259" s="76">
        <f>N258/Q258</f>
        <v>0</v>
      </c>
      <c r="O259" s="76">
        <f>O258/Q258</f>
        <v>0</v>
      </c>
      <c r="P259" s="76">
        <f>P258/Q258</f>
        <v>0</v>
      </c>
      <c r="Q259" s="13">
        <f t="shared" si="63"/>
        <v>1</v>
      </c>
    </row>
    <row r="260">
      <c r="A260" s="24"/>
      <c r="B260" s="4" t="s">
        <v>224</v>
      </c>
      <c r="C260" s="13">
        <f t="shared" ref="C260:P260" si="64">ABS((C259-C257)/2)</f>
        <v>0.1220317855</v>
      </c>
      <c r="D260" s="13">
        <f t="shared" si="64"/>
        <v>0.1440330202</v>
      </c>
      <c r="E260" s="13">
        <f t="shared" si="64"/>
        <v>0</v>
      </c>
      <c r="F260" s="13">
        <f t="shared" si="64"/>
        <v>0</v>
      </c>
      <c r="G260" s="13">
        <f t="shared" si="64"/>
        <v>0.2616930754</v>
      </c>
      <c r="H260" s="13">
        <f t="shared" si="64"/>
        <v>0.003643755252</v>
      </c>
      <c r="I260" s="13">
        <f t="shared" si="64"/>
        <v>0.0003418531153</v>
      </c>
      <c r="J260" s="13">
        <f t="shared" si="64"/>
        <v>0</v>
      </c>
      <c r="K260" s="13">
        <f t="shared" si="64"/>
        <v>0.001221420685</v>
      </c>
      <c r="L260" s="13">
        <f t="shared" si="64"/>
        <v>0.0008352987421</v>
      </c>
      <c r="M260" s="13">
        <f t="shared" si="64"/>
        <v>0</v>
      </c>
      <c r="N260" s="13">
        <f t="shared" si="64"/>
        <v>0</v>
      </c>
      <c r="O260" s="13">
        <f t="shared" si="64"/>
        <v>0</v>
      </c>
      <c r="P260" s="13">
        <f t="shared" si="64"/>
        <v>0</v>
      </c>
      <c r="Q260" s="8"/>
    </row>
    <row r="261">
      <c r="A261" s="25"/>
      <c r="B261" s="4" t="s">
        <v>225</v>
      </c>
      <c r="C261" s="13">
        <f>SUM(C260:P260)</f>
        <v>0.5338002089</v>
      </c>
      <c r="D261" s="78"/>
      <c r="E261" s="49"/>
      <c r="F261" s="49"/>
      <c r="G261" s="49"/>
      <c r="H261" s="49"/>
      <c r="I261" s="49"/>
      <c r="J261" s="49"/>
      <c r="K261" s="49"/>
      <c r="L261" s="49"/>
      <c r="M261" s="49"/>
      <c r="N261" s="49"/>
      <c r="O261" s="49"/>
      <c r="P261" s="49"/>
      <c r="Q261" s="49"/>
    </row>
    <row r="262">
      <c r="A262" s="21"/>
    </row>
    <row r="263">
      <c r="A263" s="23" t="s">
        <v>69</v>
      </c>
      <c r="B263" s="73" t="s">
        <v>215</v>
      </c>
      <c r="C263" s="4" t="s">
        <v>216</v>
      </c>
    </row>
    <row r="264">
      <c r="A264" s="24"/>
      <c r="B264" s="25"/>
      <c r="C264" s="4" t="s">
        <v>3</v>
      </c>
      <c r="D264" s="4" t="s">
        <v>4</v>
      </c>
      <c r="E264" s="4" t="s">
        <v>5</v>
      </c>
      <c r="F264" s="4" t="s">
        <v>6</v>
      </c>
      <c r="G264" s="4" t="s">
        <v>7</v>
      </c>
      <c r="H264" s="4" t="s">
        <v>8</v>
      </c>
      <c r="I264" s="4" t="s">
        <v>9</v>
      </c>
      <c r="J264" s="4" t="s">
        <v>10</v>
      </c>
      <c r="K264" s="4" t="s">
        <v>11</v>
      </c>
      <c r="L264" s="4" t="s">
        <v>12</v>
      </c>
      <c r="M264" s="4" t="s">
        <v>13</v>
      </c>
      <c r="N264" s="4" t="s">
        <v>14</v>
      </c>
      <c r="O264" s="4" t="s">
        <v>15</v>
      </c>
      <c r="P264" s="4" t="s">
        <v>217</v>
      </c>
      <c r="Q264" s="4" t="s">
        <v>17</v>
      </c>
    </row>
    <row r="265">
      <c r="A265" s="24"/>
      <c r="B265" s="4" t="s">
        <v>220</v>
      </c>
      <c r="C265" s="4">
        <v>2174.0</v>
      </c>
      <c r="D265" s="4">
        <v>4336.0</v>
      </c>
      <c r="E265" s="4">
        <v>175.0</v>
      </c>
      <c r="F265" s="4">
        <v>1243.0</v>
      </c>
      <c r="G265" s="4">
        <v>66.0</v>
      </c>
      <c r="H265" s="4">
        <v>233.0</v>
      </c>
      <c r="I265" s="4">
        <v>511.0</v>
      </c>
      <c r="J265" s="4">
        <v>0.0</v>
      </c>
      <c r="K265" s="4">
        <v>39.0</v>
      </c>
      <c r="L265" s="4">
        <v>0.0</v>
      </c>
      <c r="M265" s="4">
        <v>0.0</v>
      </c>
      <c r="N265" s="4">
        <v>0.0</v>
      </c>
      <c r="O265" s="4">
        <v>0.0</v>
      </c>
      <c r="P265" s="4">
        <v>0.0</v>
      </c>
      <c r="Q265" s="8">
        <f t="shared" ref="Q265:Q268" si="65">SUM(C265:P265)</f>
        <v>8777</v>
      </c>
    </row>
    <row r="266">
      <c r="A266" s="24"/>
      <c r="B266" s="4" t="s">
        <v>221</v>
      </c>
      <c r="C266" s="76">
        <f>C265/Q265</f>
        <v>0.2476928335</v>
      </c>
      <c r="D266" s="76">
        <f>D265/Q265</f>
        <v>0.4940184573</v>
      </c>
      <c r="E266" s="76">
        <f>E265/Q265</f>
        <v>0.01993847556</v>
      </c>
      <c r="F266" s="76">
        <f>F265/Q265</f>
        <v>0.1416201436</v>
      </c>
      <c r="G266" s="76">
        <f>G265/Q265</f>
        <v>0.00751965364</v>
      </c>
      <c r="H266" s="76">
        <f>H265/Q265</f>
        <v>0.02654665603</v>
      </c>
      <c r="I266" s="76">
        <f>I265/Q265</f>
        <v>0.05822034864</v>
      </c>
      <c r="J266" s="76">
        <f>J265/Q265</f>
        <v>0</v>
      </c>
      <c r="K266" s="76">
        <f>K265/Q265</f>
        <v>0.004443431696</v>
      </c>
      <c r="L266" s="76">
        <f>L265/Q265</f>
        <v>0</v>
      </c>
      <c r="M266" s="76">
        <f>M265/Q265</f>
        <v>0</v>
      </c>
      <c r="N266" s="76">
        <f>N265/Q265</f>
        <v>0</v>
      </c>
      <c r="O266" s="76">
        <f>O265/Q265</f>
        <v>0</v>
      </c>
      <c r="P266" s="76">
        <f>P265/Q265</f>
        <v>0</v>
      </c>
      <c r="Q266" s="13">
        <f t="shared" si="65"/>
        <v>1</v>
      </c>
    </row>
    <row r="267">
      <c r="A267" s="24"/>
      <c r="B267" s="4" t="s">
        <v>222</v>
      </c>
      <c r="C267" s="66">
        <v>1220.0</v>
      </c>
      <c r="D267" s="66">
        <v>3594.0</v>
      </c>
      <c r="E267" s="66">
        <v>0.0</v>
      </c>
      <c r="F267" s="66">
        <v>107.0</v>
      </c>
      <c r="G267" s="66">
        <v>0.0</v>
      </c>
      <c r="H267" s="66">
        <v>3675.0</v>
      </c>
      <c r="I267" s="66">
        <v>376.0</v>
      </c>
      <c r="J267" s="66">
        <v>0.0</v>
      </c>
      <c r="K267" s="66">
        <v>0.0</v>
      </c>
      <c r="L267" s="66">
        <v>484.0</v>
      </c>
      <c r="M267" s="66">
        <v>0.0</v>
      </c>
      <c r="N267" s="66">
        <v>0.0</v>
      </c>
      <c r="O267" s="66">
        <v>0.0</v>
      </c>
      <c r="P267" s="66">
        <v>0.0</v>
      </c>
      <c r="Q267" s="8">
        <f t="shared" si="65"/>
        <v>9456</v>
      </c>
    </row>
    <row r="268">
      <c r="A268" s="24"/>
      <c r="B268" s="4" t="s">
        <v>223</v>
      </c>
      <c r="C268" s="76">
        <f>C267/Q267</f>
        <v>0.1290186125</v>
      </c>
      <c r="D268" s="76">
        <f>D267/Q267</f>
        <v>0.3800761421</v>
      </c>
      <c r="E268" s="76">
        <f>E267/Q267</f>
        <v>0</v>
      </c>
      <c r="F268" s="76">
        <f>F267/Q267</f>
        <v>0.01131556684</v>
      </c>
      <c r="G268" s="76">
        <f>G267/Q267</f>
        <v>0</v>
      </c>
      <c r="H268" s="76">
        <f>H267/Q267</f>
        <v>0.388642132</v>
      </c>
      <c r="I268" s="76">
        <f>I267/Q267</f>
        <v>0.03976311337</v>
      </c>
      <c r="J268" s="76">
        <f>J267/Q267</f>
        <v>0</v>
      </c>
      <c r="K268" s="76">
        <f>K267/Q267</f>
        <v>0</v>
      </c>
      <c r="L268" s="76">
        <f>L267/Q267</f>
        <v>0.05118443316</v>
      </c>
      <c r="M268" s="76">
        <f>M267/Q267</f>
        <v>0</v>
      </c>
      <c r="N268" s="76">
        <f>N267/Q267</f>
        <v>0</v>
      </c>
      <c r="O268" s="76">
        <f>O267/Q267</f>
        <v>0</v>
      </c>
      <c r="P268" s="76">
        <f>P267/Q267</f>
        <v>0</v>
      </c>
      <c r="Q268" s="13">
        <f t="shared" si="65"/>
        <v>1</v>
      </c>
    </row>
    <row r="269">
      <c r="A269" s="24"/>
      <c r="B269" s="4" t="s">
        <v>224</v>
      </c>
      <c r="C269" s="13">
        <f t="shared" ref="C269:P269" si="66">ABS((C268-C266)/2)</f>
        <v>0.05933711051</v>
      </c>
      <c r="D269" s="13">
        <f t="shared" si="66"/>
        <v>0.0569711576</v>
      </c>
      <c r="E269" s="13">
        <f t="shared" si="66"/>
        <v>0.009969237781</v>
      </c>
      <c r="F269" s="13">
        <f t="shared" si="66"/>
        <v>0.06515228836</v>
      </c>
      <c r="G269" s="13">
        <f t="shared" si="66"/>
        <v>0.00375982682</v>
      </c>
      <c r="H269" s="13">
        <f t="shared" si="66"/>
        <v>0.181047738</v>
      </c>
      <c r="I269" s="13">
        <f t="shared" si="66"/>
        <v>0.009228617636</v>
      </c>
      <c r="J269" s="13">
        <f t="shared" si="66"/>
        <v>0</v>
      </c>
      <c r="K269" s="13">
        <f t="shared" si="66"/>
        <v>0.002221715848</v>
      </c>
      <c r="L269" s="13">
        <f t="shared" si="66"/>
        <v>0.02559221658</v>
      </c>
      <c r="M269" s="13">
        <f t="shared" si="66"/>
        <v>0</v>
      </c>
      <c r="N269" s="13">
        <f t="shared" si="66"/>
        <v>0</v>
      </c>
      <c r="O269" s="13">
        <f t="shared" si="66"/>
        <v>0</v>
      </c>
      <c r="P269" s="13">
        <f t="shared" si="66"/>
        <v>0</v>
      </c>
      <c r="Q269" s="8"/>
    </row>
    <row r="270">
      <c r="A270" s="25"/>
      <c r="B270" s="4" t="s">
        <v>225</v>
      </c>
      <c r="C270" s="13">
        <f>SUM(C269:P269)</f>
        <v>0.4132799091</v>
      </c>
      <c r="D270" s="78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</row>
    <row r="271">
      <c r="A271" s="21"/>
    </row>
    <row r="272">
      <c r="A272" s="23" t="s">
        <v>70</v>
      </c>
      <c r="B272" s="73" t="s">
        <v>215</v>
      </c>
      <c r="C272" s="4" t="s">
        <v>216</v>
      </c>
    </row>
    <row r="273">
      <c r="A273" s="24"/>
      <c r="B273" s="25"/>
      <c r="C273" s="4" t="s">
        <v>3</v>
      </c>
      <c r="D273" s="4" t="s">
        <v>4</v>
      </c>
      <c r="E273" s="4" t="s">
        <v>5</v>
      </c>
      <c r="F273" s="4" t="s">
        <v>6</v>
      </c>
      <c r="G273" s="4" t="s">
        <v>7</v>
      </c>
      <c r="H273" s="4" t="s">
        <v>8</v>
      </c>
      <c r="I273" s="4" t="s">
        <v>9</v>
      </c>
      <c r="J273" s="4" t="s">
        <v>10</v>
      </c>
      <c r="K273" s="4" t="s">
        <v>11</v>
      </c>
      <c r="L273" s="4" t="s">
        <v>12</v>
      </c>
      <c r="M273" s="4" t="s">
        <v>13</v>
      </c>
      <c r="N273" s="4" t="s">
        <v>14</v>
      </c>
      <c r="O273" s="4" t="s">
        <v>15</v>
      </c>
      <c r="P273" s="4" t="s">
        <v>217</v>
      </c>
      <c r="Q273" s="4" t="s">
        <v>17</v>
      </c>
    </row>
    <row r="274">
      <c r="A274" s="24"/>
      <c r="B274" s="4" t="s">
        <v>220</v>
      </c>
      <c r="C274" s="4">
        <v>0.0</v>
      </c>
      <c r="D274" s="4">
        <v>394.0</v>
      </c>
      <c r="E274" s="4">
        <v>528.0</v>
      </c>
      <c r="F274" s="4">
        <v>0.0</v>
      </c>
      <c r="G274" s="4">
        <v>5.0</v>
      </c>
      <c r="H274" s="4">
        <v>296.0</v>
      </c>
      <c r="I274" s="4">
        <v>30.0</v>
      </c>
      <c r="J274" s="4">
        <v>0.0</v>
      </c>
      <c r="K274" s="4">
        <v>1.0</v>
      </c>
      <c r="L274" s="4">
        <v>0.0</v>
      </c>
      <c r="M274" s="4">
        <v>0.0</v>
      </c>
      <c r="N274" s="4">
        <v>0.0</v>
      </c>
      <c r="O274" s="4">
        <v>0.0</v>
      </c>
      <c r="P274" s="4">
        <v>0.0</v>
      </c>
      <c r="Q274" s="8">
        <f t="shared" ref="Q274:Q277" si="67">SUM(C274:P274)</f>
        <v>1254</v>
      </c>
    </row>
    <row r="275">
      <c r="A275" s="24"/>
      <c r="B275" s="4" t="s">
        <v>221</v>
      </c>
      <c r="C275" s="76">
        <f>C274/Q274</f>
        <v>0</v>
      </c>
      <c r="D275" s="76">
        <f>D274/Q274</f>
        <v>0.3141945774</v>
      </c>
      <c r="E275" s="76">
        <f>E274/Q274</f>
        <v>0.4210526316</v>
      </c>
      <c r="F275" s="76">
        <f>F274/Q274</f>
        <v>0</v>
      </c>
      <c r="G275" s="76">
        <f>G274/Q274</f>
        <v>0.003987240829</v>
      </c>
      <c r="H275" s="76">
        <f>H274/Q274</f>
        <v>0.2360446571</v>
      </c>
      <c r="I275" s="76">
        <f>I274/Q274</f>
        <v>0.02392344498</v>
      </c>
      <c r="J275" s="76">
        <f>J274/Q274</f>
        <v>0</v>
      </c>
      <c r="K275" s="76">
        <f>K274/Q274</f>
        <v>0.0007974481659</v>
      </c>
      <c r="L275" s="76">
        <f>L274/Q274</f>
        <v>0</v>
      </c>
      <c r="M275" s="76">
        <f>M274/Q274</f>
        <v>0</v>
      </c>
      <c r="N275" s="76">
        <f>N274/Q274</f>
        <v>0</v>
      </c>
      <c r="O275" s="76">
        <f>O274/Q274</f>
        <v>0</v>
      </c>
      <c r="P275" s="76">
        <f>P274/Q274</f>
        <v>0</v>
      </c>
      <c r="Q275" s="13">
        <f t="shared" si="67"/>
        <v>1</v>
      </c>
    </row>
    <row r="276">
      <c r="A276" s="24"/>
      <c r="B276" s="4" t="s">
        <v>222</v>
      </c>
      <c r="C276" s="66">
        <v>173.0</v>
      </c>
      <c r="D276" s="66">
        <v>181.0</v>
      </c>
      <c r="E276" s="66">
        <v>0.0</v>
      </c>
      <c r="F276" s="66">
        <v>0.0</v>
      </c>
      <c r="G276" s="66">
        <v>0.0</v>
      </c>
      <c r="H276" s="66">
        <v>94.0</v>
      </c>
      <c r="I276" s="66">
        <v>438.0</v>
      </c>
      <c r="J276" s="66">
        <v>0.0</v>
      </c>
      <c r="K276" s="66">
        <v>0.0</v>
      </c>
      <c r="L276" s="66">
        <v>355.0</v>
      </c>
      <c r="M276" s="66">
        <v>0.0</v>
      </c>
      <c r="N276" s="66">
        <v>0.0</v>
      </c>
      <c r="O276" s="66">
        <v>0.0</v>
      </c>
      <c r="P276" s="66">
        <v>0.0</v>
      </c>
      <c r="Q276" s="8">
        <f t="shared" si="67"/>
        <v>1241</v>
      </c>
    </row>
    <row r="277">
      <c r="A277" s="24"/>
      <c r="B277" s="4" t="s">
        <v>223</v>
      </c>
      <c r="C277" s="76">
        <f>C276/Q276</f>
        <v>0.1394037067</v>
      </c>
      <c r="D277" s="76">
        <f>D276/Q276</f>
        <v>0.1458501209</v>
      </c>
      <c r="E277" s="76">
        <f>E276/Q276</f>
        <v>0</v>
      </c>
      <c r="F277" s="76">
        <f>F276/Q276</f>
        <v>0</v>
      </c>
      <c r="G277" s="76">
        <f>G276/Q276</f>
        <v>0</v>
      </c>
      <c r="H277" s="76">
        <f>H276/Q276</f>
        <v>0.07574536664</v>
      </c>
      <c r="I277" s="76">
        <f>I276/Q276</f>
        <v>0.3529411765</v>
      </c>
      <c r="J277" s="76">
        <f>J276/Q276</f>
        <v>0</v>
      </c>
      <c r="K277" s="76">
        <f>K276/Q276</f>
        <v>0</v>
      </c>
      <c r="L277" s="76">
        <f>L276/Q276</f>
        <v>0.2860596293</v>
      </c>
      <c r="M277" s="76">
        <f>M276/Q276</f>
        <v>0</v>
      </c>
      <c r="N277" s="76">
        <f>N276/Q276</f>
        <v>0</v>
      </c>
      <c r="O277" s="76">
        <f>O276/Q276</f>
        <v>0</v>
      </c>
      <c r="P277" s="76">
        <f>P276/Q276</f>
        <v>0</v>
      </c>
      <c r="Q277" s="13">
        <f t="shared" si="67"/>
        <v>1</v>
      </c>
    </row>
    <row r="278">
      <c r="A278" s="24"/>
      <c r="B278" s="4" t="s">
        <v>224</v>
      </c>
      <c r="C278" s="13">
        <f t="shared" ref="C278:P278" si="68">ABS((C277-C275)/2)</f>
        <v>0.06970185334</v>
      </c>
      <c r="D278" s="13">
        <f t="shared" si="68"/>
        <v>0.08417222824</v>
      </c>
      <c r="E278" s="13">
        <f t="shared" si="68"/>
        <v>0.2105263158</v>
      </c>
      <c r="F278" s="13">
        <f t="shared" si="68"/>
        <v>0</v>
      </c>
      <c r="G278" s="13">
        <f t="shared" si="68"/>
        <v>0.001993620415</v>
      </c>
      <c r="H278" s="13">
        <f t="shared" si="68"/>
        <v>0.08014964523</v>
      </c>
      <c r="I278" s="13">
        <f t="shared" si="68"/>
        <v>0.1645088657</v>
      </c>
      <c r="J278" s="13">
        <f t="shared" si="68"/>
        <v>0</v>
      </c>
      <c r="K278" s="13">
        <f t="shared" si="68"/>
        <v>0.0003987240829</v>
      </c>
      <c r="L278" s="13">
        <f t="shared" si="68"/>
        <v>0.1430298147</v>
      </c>
      <c r="M278" s="13">
        <f t="shared" si="68"/>
        <v>0</v>
      </c>
      <c r="N278" s="13">
        <f t="shared" si="68"/>
        <v>0</v>
      </c>
      <c r="O278" s="13">
        <f t="shared" si="68"/>
        <v>0</v>
      </c>
      <c r="P278" s="13">
        <f t="shared" si="68"/>
        <v>0</v>
      </c>
      <c r="Q278" s="8"/>
    </row>
    <row r="279">
      <c r="A279" s="25"/>
      <c r="B279" s="4" t="s">
        <v>225</v>
      </c>
      <c r="C279" s="13">
        <f>SUM(C278:P278)</f>
        <v>0.7544810675</v>
      </c>
      <c r="D279" s="78"/>
      <c r="E279" s="49"/>
      <c r="F279" s="49"/>
      <c r="G279" s="49"/>
      <c r="H279" s="49"/>
      <c r="I279" s="49"/>
      <c r="J279" s="49"/>
      <c r="K279" s="49"/>
      <c r="L279" s="49"/>
      <c r="M279" s="49"/>
      <c r="N279" s="49"/>
      <c r="O279" s="49"/>
      <c r="P279" s="49"/>
      <c r="Q279" s="49"/>
    </row>
    <row r="280">
      <c r="A280" s="21"/>
    </row>
    <row r="281">
      <c r="A281" s="23" t="s">
        <v>71</v>
      </c>
      <c r="B281" s="73" t="s">
        <v>215</v>
      </c>
      <c r="C281" s="4" t="s">
        <v>216</v>
      </c>
    </row>
    <row r="282">
      <c r="A282" s="24"/>
      <c r="B282" s="25"/>
      <c r="C282" s="4" t="s">
        <v>3</v>
      </c>
      <c r="D282" s="4" t="s">
        <v>4</v>
      </c>
      <c r="E282" s="4" t="s">
        <v>5</v>
      </c>
      <c r="F282" s="4" t="s">
        <v>6</v>
      </c>
      <c r="G282" s="4" t="s">
        <v>7</v>
      </c>
      <c r="H282" s="4" t="s">
        <v>8</v>
      </c>
      <c r="I282" s="4" t="s">
        <v>9</v>
      </c>
      <c r="J282" s="4" t="s">
        <v>10</v>
      </c>
      <c r="K282" s="4" t="s">
        <v>11</v>
      </c>
      <c r="L282" s="4" t="s">
        <v>12</v>
      </c>
      <c r="M282" s="4" t="s">
        <v>13</v>
      </c>
      <c r="N282" s="4" t="s">
        <v>14</v>
      </c>
      <c r="O282" s="4" t="s">
        <v>15</v>
      </c>
      <c r="P282" s="4" t="s">
        <v>217</v>
      </c>
      <c r="Q282" s="4" t="s">
        <v>17</v>
      </c>
    </row>
    <row r="283">
      <c r="A283" s="24"/>
      <c r="B283" s="4" t="s">
        <v>220</v>
      </c>
      <c r="C283" s="4">
        <v>2454.0</v>
      </c>
      <c r="D283" s="4">
        <v>1068.0</v>
      </c>
      <c r="E283" s="4">
        <v>0.0</v>
      </c>
      <c r="F283" s="4">
        <v>216.0</v>
      </c>
      <c r="G283" s="4">
        <v>518.0</v>
      </c>
      <c r="H283" s="4">
        <v>2951.0</v>
      </c>
      <c r="I283" s="4">
        <v>0.0</v>
      </c>
      <c r="J283" s="4">
        <v>0.0</v>
      </c>
      <c r="K283" s="4">
        <v>0.0</v>
      </c>
      <c r="L283" s="4">
        <v>0.0</v>
      </c>
      <c r="M283" s="4">
        <v>0.0</v>
      </c>
      <c r="N283" s="4">
        <v>0.0</v>
      </c>
      <c r="O283" s="4">
        <v>0.0</v>
      </c>
      <c r="P283" s="4">
        <v>0.0</v>
      </c>
      <c r="Q283" s="8">
        <f t="shared" ref="Q283:Q286" si="69">SUM(C283:P283)</f>
        <v>7207</v>
      </c>
    </row>
    <row r="284">
      <c r="A284" s="24"/>
      <c r="B284" s="4" t="s">
        <v>221</v>
      </c>
      <c r="C284" s="76">
        <f>C283/Q283</f>
        <v>0.3405022894</v>
      </c>
      <c r="D284" s="76">
        <f>D283/Q283</f>
        <v>0.1481892604</v>
      </c>
      <c r="E284" s="76">
        <f>E283/Q283</f>
        <v>0</v>
      </c>
      <c r="F284" s="76">
        <f>F283/Q283</f>
        <v>0.02997086166</v>
      </c>
      <c r="G284" s="76">
        <f>G283/Q283</f>
        <v>0.07187456639</v>
      </c>
      <c r="H284" s="76">
        <f>H283/Q283</f>
        <v>0.4094630221</v>
      </c>
      <c r="I284" s="76">
        <f>I283/Q283</f>
        <v>0</v>
      </c>
      <c r="J284" s="76">
        <f>J283/Q283</f>
        <v>0</v>
      </c>
      <c r="K284" s="76">
        <f>K283/Q283</f>
        <v>0</v>
      </c>
      <c r="L284" s="76">
        <f>L283/Q283</f>
        <v>0</v>
      </c>
      <c r="M284" s="76">
        <f>M283/Q283</f>
        <v>0</v>
      </c>
      <c r="N284" s="76">
        <f>N283/Q283</f>
        <v>0</v>
      </c>
      <c r="O284" s="76">
        <f>O283/Q283</f>
        <v>0</v>
      </c>
      <c r="P284" s="76">
        <f>P283/Q283</f>
        <v>0</v>
      </c>
      <c r="Q284" s="13">
        <f t="shared" si="69"/>
        <v>1</v>
      </c>
    </row>
    <row r="285">
      <c r="A285" s="24"/>
      <c r="B285" s="4" t="s">
        <v>222</v>
      </c>
      <c r="C285" s="66">
        <v>1195.0</v>
      </c>
      <c r="D285" s="66">
        <v>522.0</v>
      </c>
      <c r="E285" s="66">
        <v>0.0</v>
      </c>
      <c r="F285" s="66">
        <v>24.0</v>
      </c>
      <c r="G285" s="66">
        <v>1976.0</v>
      </c>
      <c r="H285" s="66">
        <v>1320.0</v>
      </c>
      <c r="I285" s="66">
        <v>766.0</v>
      </c>
      <c r="J285" s="66">
        <v>145.0</v>
      </c>
      <c r="K285" s="66">
        <v>0.0</v>
      </c>
      <c r="L285" s="66">
        <v>2171.0</v>
      </c>
      <c r="M285" s="66">
        <v>669.0</v>
      </c>
      <c r="N285" s="66">
        <v>0.0</v>
      </c>
      <c r="O285" s="66">
        <v>575.0</v>
      </c>
      <c r="P285" s="66">
        <v>0.0</v>
      </c>
      <c r="Q285" s="8">
        <f t="shared" si="69"/>
        <v>9363</v>
      </c>
    </row>
    <row r="286">
      <c r="A286" s="24"/>
      <c r="B286" s="4" t="s">
        <v>223</v>
      </c>
      <c r="C286" s="76">
        <f>C285/Q285</f>
        <v>0.1276300331</v>
      </c>
      <c r="D286" s="76">
        <f>D285/Q285</f>
        <v>0.05575136174</v>
      </c>
      <c r="E286" s="76">
        <f>E285/Q285</f>
        <v>0</v>
      </c>
      <c r="F286" s="76">
        <f>F285/Q285</f>
        <v>0.002563281</v>
      </c>
      <c r="G286" s="76">
        <f>G285/Q285</f>
        <v>0.211043469</v>
      </c>
      <c r="H286" s="76">
        <f>H285/Q285</f>
        <v>0.140980455</v>
      </c>
      <c r="I286" s="76">
        <f>I285/Q285</f>
        <v>0.08181138524</v>
      </c>
      <c r="J286" s="76">
        <f>J285/Q285</f>
        <v>0.01548648937</v>
      </c>
      <c r="K286" s="76">
        <f>K285/Q285</f>
        <v>0</v>
      </c>
      <c r="L286" s="76">
        <f>L285/Q285</f>
        <v>0.2318701271</v>
      </c>
      <c r="M286" s="76">
        <f>M285/Q285</f>
        <v>0.07145145787</v>
      </c>
      <c r="N286" s="76">
        <f>N285/Q285</f>
        <v>0</v>
      </c>
      <c r="O286" s="76">
        <f>O285/Q285</f>
        <v>0.06141194062</v>
      </c>
      <c r="P286" s="76">
        <f>P285/Q285</f>
        <v>0</v>
      </c>
      <c r="Q286" s="13">
        <f t="shared" si="69"/>
        <v>1</v>
      </c>
    </row>
    <row r="287">
      <c r="A287" s="24"/>
      <c r="B287" s="4" t="s">
        <v>224</v>
      </c>
      <c r="C287" s="13">
        <f t="shared" ref="C287:P287" si="70">ABS((C286-C284)/2)</f>
        <v>0.1064361282</v>
      </c>
      <c r="D287" s="13">
        <f t="shared" si="70"/>
        <v>0.04621894935</v>
      </c>
      <c r="E287" s="13">
        <f t="shared" si="70"/>
        <v>0</v>
      </c>
      <c r="F287" s="13">
        <f t="shared" si="70"/>
        <v>0.01370379033</v>
      </c>
      <c r="G287" s="13">
        <f t="shared" si="70"/>
        <v>0.06958445129</v>
      </c>
      <c r="H287" s="13">
        <f t="shared" si="70"/>
        <v>0.1342412835</v>
      </c>
      <c r="I287" s="13">
        <f t="shared" si="70"/>
        <v>0.04090569262</v>
      </c>
      <c r="J287" s="13">
        <f t="shared" si="70"/>
        <v>0.007743244687</v>
      </c>
      <c r="K287" s="13">
        <f t="shared" si="70"/>
        <v>0</v>
      </c>
      <c r="L287" s="13">
        <f t="shared" si="70"/>
        <v>0.1159350635</v>
      </c>
      <c r="M287" s="13">
        <f t="shared" si="70"/>
        <v>0.03572572893</v>
      </c>
      <c r="N287" s="13">
        <f t="shared" si="70"/>
        <v>0</v>
      </c>
      <c r="O287" s="13">
        <f t="shared" si="70"/>
        <v>0.03070597031</v>
      </c>
      <c r="P287" s="13">
        <f t="shared" si="70"/>
        <v>0</v>
      </c>
      <c r="Q287" s="8"/>
    </row>
    <row r="288">
      <c r="A288" s="25"/>
      <c r="B288" s="4" t="s">
        <v>225</v>
      </c>
      <c r="C288" s="13">
        <f>SUM(C287:P287)</f>
        <v>0.6012003028</v>
      </c>
      <c r="D288" s="78"/>
      <c r="E288" s="49"/>
      <c r="F288" s="49"/>
      <c r="G288" s="49"/>
      <c r="H288" s="49"/>
      <c r="I288" s="49"/>
      <c r="J288" s="49"/>
      <c r="K288" s="49"/>
      <c r="L288" s="49"/>
      <c r="M288" s="49"/>
      <c r="N288" s="49"/>
      <c r="O288" s="49"/>
      <c r="P288" s="49"/>
      <c r="Q288" s="49"/>
    </row>
    <row r="289">
      <c r="A289" s="21"/>
    </row>
    <row r="290">
      <c r="A290" s="23" t="s">
        <v>72</v>
      </c>
      <c r="B290" s="73" t="s">
        <v>215</v>
      </c>
      <c r="C290" s="4" t="s">
        <v>216</v>
      </c>
    </row>
    <row r="291">
      <c r="A291" s="24"/>
      <c r="B291" s="25"/>
      <c r="C291" s="4" t="s">
        <v>3</v>
      </c>
      <c r="D291" s="4" t="s">
        <v>4</v>
      </c>
      <c r="E291" s="4" t="s">
        <v>5</v>
      </c>
      <c r="F291" s="4" t="s">
        <v>6</v>
      </c>
      <c r="G291" s="4" t="s">
        <v>7</v>
      </c>
      <c r="H291" s="4" t="s">
        <v>8</v>
      </c>
      <c r="I291" s="4" t="s">
        <v>9</v>
      </c>
      <c r="J291" s="4" t="s">
        <v>10</v>
      </c>
      <c r="K291" s="4" t="s">
        <v>11</v>
      </c>
      <c r="L291" s="4" t="s">
        <v>12</v>
      </c>
      <c r="M291" s="4" t="s">
        <v>13</v>
      </c>
      <c r="N291" s="4" t="s">
        <v>14</v>
      </c>
      <c r="O291" s="4" t="s">
        <v>15</v>
      </c>
      <c r="P291" s="4" t="s">
        <v>217</v>
      </c>
      <c r="Q291" s="4" t="s">
        <v>17</v>
      </c>
    </row>
    <row r="292">
      <c r="A292" s="24"/>
      <c r="B292" s="4" t="s">
        <v>220</v>
      </c>
      <c r="C292" s="4">
        <v>3334.0</v>
      </c>
      <c r="D292" s="4">
        <v>2615.0</v>
      </c>
      <c r="E292" s="4">
        <v>233.0</v>
      </c>
      <c r="F292" s="4">
        <v>68.0</v>
      </c>
      <c r="G292" s="4">
        <v>138.0</v>
      </c>
      <c r="H292" s="4">
        <v>1026.0</v>
      </c>
      <c r="I292" s="4">
        <v>1474.0</v>
      </c>
      <c r="J292" s="4">
        <v>0.0</v>
      </c>
      <c r="K292" s="4">
        <v>86.0</v>
      </c>
      <c r="L292" s="4">
        <v>0.0</v>
      </c>
      <c r="M292" s="4">
        <v>0.0</v>
      </c>
      <c r="N292" s="4">
        <v>0.0</v>
      </c>
      <c r="O292" s="4">
        <v>0.0</v>
      </c>
      <c r="P292" s="4">
        <v>0.0</v>
      </c>
      <c r="Q292" s="8">
        <f t="shared" ref="Q292:Q295" si="71">SUM(C292:P292)</f>
        <v>8974</v>
      </c>
    </row>
    <row r="293">
      <c r="A293" s="24"/>
      <c r="B293" s="4" t="s">
        <v>221</v>
      </c>
      <c r="C293" s="76">
        <f>C292/Q292</f>
        <v>0.3715177179</v>
      </c>
      <c r="D293" s="76">
        <f>D292/Q292</f>
        <v>0.2913973702</v>
      </c>
      <c r="E293" s="76">
        <f>E292/Q292</f>
        <v>0.0259638957</v>
      </c>
      <c r="F293" s="76">
        <f>F292/Q292</f>
        <v>0.007577445955</v>
      </c>
      <c r="G293" s="76">
        <f>G292/Q292</f>
        <v>0.01537775797</v>
      </c>
      <c r="H293" s="76">
        <f>H292/Q292</f>
        <v>0.1143302875</v>
      </c>
      <c r="I293" s="76">
        <f>I292/Q292</f>
        <v>0.1642522844</v>
      </c>
      <c r="J293" s="76">
        <f>J292/Q292</f>
        <v>0</v>
      </c>
      <c r="K293" s="76">
        <f>K292/Q292</f>
        <v>0.009583240472</v>
      </c>
      <c r="L293" s="76">
        <f>L292/Q292</f>
        <v>0</v>
      </c>
      <c r="M293" s="76">
        <f>M292/Q292</f>
        <v>0</v>
      </c>
      <c r="N293" s="76">
        <f>N292/Q292</f>
        <v>0</v>
      </c>
      <c r="O293" s="76">
        <f>O292/Q292</f>
        <v>0</v>
      </c>
      <c r="P293" s="76">
        <f>P292/Q292</f>
        <v>0</v>
      </c>
      <c r="Q293" s="13">
        <f t="shared" si="71"/>
        <v>1</v>
      </c>
    </row>
    <row r="294">
      <c r="A294" s="24"/>
      <c r="B294" s="4" t="s">
        <v>222</v>
      </c>
      <c r="C294" s="66">
        <v>550.0</v>
      </c>
      <c r="D294" s="66">
        <v>1343.0</v>
      </c>
      <c r="E294" s="66">
        <v>0.0</v>
      </c>
      <c r="F294" s="66">
        <v>0.0</v>
      </c>
      <c r="G294" s="66">
        <v>458.0</v>
      </c>
      <c r="H294" s="66">
        <v>2524.0</v>
      </c>
      <c r="I294" s="66">
        <v>2359.0</v>
      </c>
      <c r="J294" s="66">
        <v>0.0</v>
      </c>
      <c r="K294" s="66">
        <v>798.0</v>
      </c>
      <c r="L294" s="66">
        <v>0.0</v>
      </c>
      <c r="M294" s="66">
        <v>0.0</v>
      </c>
      <c r="N294" s="66">
        <v>35.0</v>
      </c>
      <c r="O294" s="66">
        <v>17.0</v>
      </c>
      <c r="P294" s="66">
        <v>0.0</v>
      </c>
      <c r="Q294" s="8">
        <f t="shared" si="71"/>
        <v>8084</v>
      </c>
    </row>
    <row r="295">
      <c r="A295" s="24"/>
      <c r="B295" s="4" t="s">
        <v>223</v>
      </c>
      <c r="C295" s="76">
        <f>C294/Q294</f>
        <v>0.06803562593</v>
      </c>
      <c r="D295" s="76">
        <f>D294/Q294</f>
        <v>0.1661306284</v>
      </c>
      <c r="E295" s="76">
        <f>E294/Q294</f>
        <v>0</v>
      </c>
      <c r="F295" s="76">
        <f>F294/Q294</f>
        <v>0</v>
      </c>
      <c r="G295" s="76">
        <f>G294/Q294</f>
        <v>0.05665512123</v>
      </c>
      <c r="H295" s="76">
        <f>H294/Q294</f>
        <v>0.3122216724</v>
      </c>
      <c r="I295" s="76">
        <f>I294/Q294</f>
        <v>0.2918109847</v>
      </c>
      <c r="J295" s="76">
        <f>J294/Q294</f>
        <v>0</v>
      </c>
      <c r="K295" s="76">
        <f>K294/Q294</f>
        <v>0.09871350816</v>
      </c>
      <c r="L295" s="76">
        <f>L294/Q294</f>
        <v>0</v>
      </c>
      <c r="M295" s="76">
        <f>M294/Q294</f>
        <v>0</v>
      </c>
      <c r="N295" s="76">
        <f>N294/Q294</f>
        <v>0.004329539832</v>
      </c>
      <c r="O295" s="76">
        <f>O294/Q294</f>
        <v>0.002102919347</v>
      </c>
      <c r="P295" s="76">
        <f>P294/Q294</f>
        <v>0</v>
      </c>
      <c r="Q295" s="13">
        <f t="shared" si="71"/>
        <v>1</v>
      </c>
    </row>
    <row r="296">
      <c r="A296" s="24"/>
      <c r="B296" s="4" t="s">
        <v>224</v>
      </c>
      <c r="C296" s="13">
        <f t="shared" ref="C296:P296" si="72">ABS((C295-C293)/2)</f>
        <v>0.151741046</v>
      </c>
      <c r="D296" s="13">
        <f t="shared" si="72"/>
        <v>0.06263337089</v>
      </c>
      <c r="E296" s="13">
        <f t="shared" si="72"/>
        <v>0.01298194785</v>
      </c>
      <c r="F296" s="13">
        <f t="shared" si="72"/>
        <v>0.003788722977</v>
      </c>
      <c r="G296" s="13">
        <f t="shared" si="72"/>
        <v>0.02063868163</v>
      </c>
      <c r="H296" s="13">
        <f t="shared" si="72"/>
        <v>0.09894569247</v>
      </c>
      <c r="I296" s="13">
        <f t="shared" si="72"/>
        <v>0.06377935014</v>
      </c>
      <c r="J296" s="13">
        <f t="shared" si="72"/>
        <v>0</v>
      </c>
      <c r="K296" s="13">
        <f t="shared" si="72"/>
        <v>0.04456513385</v>
      </c>
      <c r="L296" s="13">
        <f t="shared" si="72"/>
        <v>0</v>
      </c>
      <c r="M296" s="13">
        <f t="shared" si="72"/>
        <v>0</v>
      </c>
      <c r="N296" s="13">
        <f t="shared" si="72"/>
        <v>0.002164769916</v>
      </c>
      <c r="O296" s="13">
        <f t="shared" si="72"/>
        <v>0.001051459673</v>
      </c>
      <c r="P296" s="13">
        <f t="shared" si="72"/>
        <v>0</v>
      </c>
      <c r="Q296" s="8"/>
    </row>
    <row r="297">
      <c r="A297" s="25"/>
      <c r="B297" s="4" t="s">
        <v>225</v>
      </c>
      <c r="C297" s="13">
        <f>SUM(C296:P296)</f>
        <v>0.4622901754</v>
      </c>
      <c r="D297" s="78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</row>
    <row r="298">
      <c r="A298" s="21"/>
    </row>
    <row r="299">
      <c r="A299" s="23" t="s">
        <v>73</v>
      </c>
      <c r="B299" s="73" t="s">
        <v>215</v>
      </c>
      <c r="C299" s="4" t="s">
        <v>216</v>
      </c>
    </row>
    <row r="300">
      <c r="A300" s="24"/>
      <c r="B300" s="25"/>
      <c r="C300" s="4" t="s">
        <v>3</v>
      </c>
      <c r="D300" s="4" t="s">
        <v>4</v>
      </c>
      <c r="E300" s="4" t="s">
        <v>5</v>
      </c>
      <c r="F300" s="4" t="s">
        <v>6</v>
      </c>
      <c r="G300" s="4" t="s">
        <v>7</v>
      </c>
      <c r="H300" s="4" t="s">
        <v>8</v>
      </c>
      <c r="I300" s="4" t="s">
        <v>9</v>
      </c>
      <c r="J300" s="4" t="s">
        <v>10</v>
      </c>
      <c r="K300" s="4" t="s">
        <v>11</v>
      </c>
      <c r="L300" s="4" t="s">
        <v>12</v>
      </c>
      <c r="M300" s="4" t="s">
        <v>13</v>
      </c>
      <c r="N300" s="4" t="s">
        <v>14</v>
      </c>
      <c r="O300" s="4" t="s">
        <v>15</v>
      </c>
      <c r="P300" s="4" t="s">
        <v>217</v>
      </c>
      <c r="Q300" s="4" t="s">
        <v>17</v>
      </c>
    </row>
    <row r="301">
      <c r="A301" s="24"/>
      <c r="B301" s="4" t="s">
        <v>220</v>
      </c>
      <c r="C301" s="4">
        <v>86.0</v>
      </c>
      <c r="D301" s="4">
        <v>991.0</v>
      </c>
      <c r="E301" s="4">
        <v>318.0</v>
      </c>
      <c r="F301" s="4">
        <v>11.0</v>
      </c>
      <c r="G301" s="4">
        <v>99.0</v>
      </c>
      <c r="H301" s="4">
        <v>90.0</v>
      </c>
      <c r="I301" s="4">
        <v>1380.0</v>
      </c>
      <c r="J301" s="4">
        <v>0.0</v>
      </c>
      <c r="K301" s="4">
        <v>29.0</v>
      </c>
      <c r="L301" s="4">
        <v>0.0</v>
      </c>
      <c r="M301" s="4">
        <v>0.0</v>
      </c>
      <c r="N301" s="4">
        <v>0.0</v>
      </c>
      <c r="O301" s="4">
        <v>0.0</v>
      </c>
      <c r="P301" s="4">
        <v>0.0</v>
      </c>
      <c r="Q301" s="8">
        <f t="shared" ref="Q301:Q304" si="73">SUM(C301:P301)</f>
        <v>3004</v>
      </c>
    </row>
    <row r="302">
      <c r="A302" s="24"/>
      <c r="B302" s="4" t="s">
        <v>221</v>
      </c>
      <c r="C302" s="76">
        <f>C301/Q301</f>
        <v>0.02862849534</v>
      </c>
      <c r="D302" s="76">
        <f>D301/Q301</f>
        <v>0.3298934754</v>
      </c>
      <c r="E302" s="76">
        <f>E301/Q301</f>
        <v>0.1058588549</v>
      </c>
      <c r="F302" s="76">
        <f>F301/Q301</f>
        <v>0.003661784288</v>
      </c>
      <c r="G302" s="76">
        <f>G301/Q301</f>
        <v>0.03295605859</v>
      </c>
      <c r="H302" s="76">
        <f>H301/Q301</f>
        <v>0.02996005326</v>
      </c>
      <c r="I302" s="76">
        <f>I301/Q301</f>
        <v>0.4593874834</v>
      </c>
      <c r="J302" s="76">
        <f>J301/Q301</f>
        <v>0</v>
      </c>
      <c r="K302" s="76">
        <f>K301/Q301</f>
        <v>0.00965379494</v>
      </c>
      <c r="L302" s="76">
        <f>L301/Q301</f>
        <v>0</v>
      </c>
      <c r="M302" s="76">
        <f>M301/Q301</f>
        <v>0</v>
      </c>
      <c r="N302" s="76">
        <f>N301/Q301</f>
        <v>0</v>
      </c>
      <c r="O302" s="76">
        <f>O301/Q301</f>
        <v>0</v>
      </c>
      <c r="P302" s="76">
        <f>P301/Q301</f>
        <v>0</v>
      </c>
      <c r="Q302" s="13">
        <f t="shared" si="73"/>
        <v>1</v>
      </c>
    </row>
    <row r="303">
      <c r="A303" s="24"/>
      <c r="B303" s="4" t="s">
        <v>222</v>
      </c>
      <c r="C303" s="66">
        <v>530.0</v>
      </c>
      <c r="D303" s="66">
        <v>249.0</v>
      </c>
      <c r="E303" s="66">
        <v>21.0</v>
      </c>
      <c r="F303" s="66">
        <v>896.0</v>
      </c>
      <c r="G303" s="66">
        <v>0.0</v>
      </c>
      <c r="H303" s="66">
        <v>330.0</v>
      </c>
      <c r="I303" s="66">
        <v>1021.0</v>
      </c>
      <c r="J303" s="66">
        <v>0.0</v>
      </c>
      <c r="K303" s="66">
        <v>12.0</v>
      </c>
      <c r="L303" s="66">
        <v>26.0</v>
      </c>
      <c r="M303" s="66">
        <v>0.0</v>
      </c>
      <c r="N303" s="66">
        <v>0.0</v>
      </c>
      <c r="O303" s="66">
        <v>0.0</v>
      </c>
      <c r="P303" s="66">
        <v>0.0</v>
      </c>
      <c r="Q303" s="8">
        <f t="shared" si="73"/>
        <v>3085</v>
      </c>
    </row>
    <row r="304">
      <c r="A304" s="24"/>
      <c r="B304" s="4" t="s">
        <v>223</v>
      </c>
      <c r="C304" s="76">
        <f>C303/Q303</f>
        <v>0.1717990276</v>
      </c>
      <c r="D304" s="76">
        <f>D303/Q303</f>
        <v>0.08071312804</v>
      </c>
      <c r="E304" s="76">
        <f>E303/Q303</f>
        <v>0.00680713128</v>
      </c>
      <c r="F304" s="76">
        <f>F303/Q303</f>
        <v>0.2904376013</v>
      </c>
      <c r="G304" s="76">
        <f>G303/Q303</f>
        <v>0</v>
      </c>
      <c r="H304" s="76">
        <f>H303/Q303</f>
        <v>0.1069692058</v>
      </c>
      <c r="I304" s="76">
        <f>I303/Q303</f>
        <v>0.3309562399</v>
      </c>
      <c r="J304" s="76">
        <f>J303/Q303</f>
        <v>0</v>
      </c>
      <c r="K304" s="76">
        <f>K303/Q303</f>
        <v>0.003889789303</v>
      </c>
      <c r="L304" s="76">
        <f>L303/Q303</f>
        <v>0.008427876823</v>
      </c>
      <c r="M304" s="76">
        <f>M303/Q303</f>
        <v>0</v>
      </c>
      <c r="N304" s="76">
        <f>N303/Q303</f>
        <v>0</v>
      </c>
      <c r="O304" s="76">
        <f>O303/Q303</f>
        <v>0</v>
      </c>
      <c r="P304" s="76">
        <f>P303/Q303</f>
        <v>0</v>
      </c>
      <c r="Q304" s="13">
        <f t="shared" si="73"/>
        <v>1</v>
      </c>
    </row>
    <row r="305">
      <c r="A305" s="24"/>
      <c r="B305" s="4" t="s">
        <v>224</v>
      </c>
      <c r="C305" s="13">
        <f t="shared" ref="C305:P305" si="74">ABS((C304-C302)/2)</f>
        <v>0.07158526611</v>
      </c>
      <c r="D305" s="13">
        <f t="shared" si="74"/>
        <v>0.1245901737</v>
      </c>
      <c r="E305" s="13">
        <f t="shared" si="74"/>
        <v>0.04952586179</v>
      </c>
      <c r="F305" s="13">
        <f t="shared" si="74"/>
        <v>0.1433879085</v>
      </c>
      <c r="G305" s="13">
        <f t="shared" si="74"/>
        <v>0.01647802929</v>
      </c>
      <c r="H305" s="13">
        <f t="shared" si="74"/>
        <v>0.03850457629</v>
      </c>
      <c r="I305" s="13">
        <f t="shared" si="74"/>
        <v>0.06421562174</v>
      </c>
      <c r="J305" s="13">
        <f t="shared" si="74"/>
        <v>0</v>
      </c>
      <c r="K305" s="13">
        <f t="shared" si="74"/>
        <v>0.002882002819</v>
      </c>
      <c r="L305" s="13">
        <f t="shared" si="74"/>
        <v>0.004213938412</v>
      </c>
      <c r="M305" s="13">
        <f t="shared" si="74"/>
        <v>0</v>
      </c>
      <c r="N305" s="13">
        <f t="shared" si="74"/>
        <v>0</v>
      </c>
      <c r="O305" s="13">
        <f t="shared" si="74"/>
        <v>0</v>
      </c>
      <c r="P305" s="13">
        <f t="shared" si="74"/>
        <v>0</v>
      </c>
      <c r="Q305" s="8"/>
    </row>
    <row r="306">
      <c r="A306" s="25"/>
      <c r="B306" s="4" t="s">
        <v>225</v>
      </c>
      <c r="C306" s="13">
        <f>SUM(C305:P305)</f>
        <v>0.5153833786</v>
      </c>
      <c r="D306" s="78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</row>
    <row r="307">
      <c r="A307" s="21"/>
    </row>
    <row r="308">
      <c r="A308" s="23" t="s">
        <v>74</v>
      </c>
      <c r="B308" s="73" t="s">
        <v>215</v>
      </c>
      <c r="C308" s="4" t="s">
        <v>216</v>
      </c>
    </row>
    <row r="309">
      <c r="A309" s="24"/>
      <c r="B309" s="25"/>
      <c r="C309" s="4" t="s">
        <v>3</v>
      </c>
      <c r="D309" s="4" t="s">
        <v>4</v>
      </c>
      <c r="E309" s="4" t="s">
        <v>5</v>
      </c>
      <c r="F309" s="4" t="s">
        <v>6</v>
      </c>
      <c r="G309" s="4" t="s">
        <v>7</v>
      </c>
      <c r="H309" s="4" t="s">
        <v>8</v>
      </c>
      <c r="I309" s="4" t="s">
        <v>9</v>
      </c>
      <c r="J309" s="4" t="s">
        <v>10</v>
      </c>
      <c r="K309" s="4" t="s">
        <v>11</v>
      </c>
      <c r="L309" s="4" t="s">
        <v>12</v>
      </c>
      <c r="M309" s="4" t="s">
        <v>13</v>
      </c>
      <c r="N309" s="4" t="s">
        <v>14</v>
      </c>
      <c r="O309" s="4" t="s">
        <v>15</v>
      </c>
      <c r="P309" s="4" t="s">
        <v>217</v>
      </c>
      <c r="Q309" s="4" t="s">
        <v>17</v>
      </c>
    </row>
    <row r="310">
      <c r="A310" s="24"/>
      <c r="B310" s="4" t="s">
        <v>220</v>
      </c>
      <c r="C310" s="4">
        <v>3765.0</v>
      </c>
      <c r="D310" s="4">
        <v>13352.0</v>
      </c>
      <c r="E310" s="4">
        <v>771.0</v>
      </c>
      <c r="F310" s="4">
        <v>1302.0</v>
      </c>
      <c r="G310" s="4">
        <v>872.0</v>
      </c>
      <c r="H310" s="4">
        <v>26387.0</v>
      </c>
      <c r="I310" s="4">
        <v>12088.0</v>
      </c>
      <c r="J310" s="4">
        <v>0.0</v>
      </c>
      <c r="K310" s="4">
        <v>613.0</v>
      </c>
      <c r="L310" s="4">
        <v>0.0</v>
      </c>
      <c r="M310" s="4">
        <v>0.0</v>
      </c>
      <c r="N310" s="4">
        <v>0.0</v>
      </c>
      <c r="O310" s="4">
        <v>0.0</v>
      </c>
      <c r="P310" s="4">
        <v>0.0</v>
      </c>
      <c r="Q310" s="8">
        <f t="shared" ref="Q310:Q313" si="75">SUM(C310:P310)</f>
        <v>59150</v>
      </c>
    </row>
    <row r="311">
      <c r="A311" s="24"/>
      <c r="B311" s="4" t="s">
        <v>221</v>
      </c>
      <c r="C311" s="76">
        <f>C310/Q310</f>
        <v>0.06365173288</v>
      </c>
      <c r="D311" s="76">
        <f>D310/Q310</f>
        <v>0.2257311919</v>
      </c>
      <c r="E311" s="76">
        <f>E310/Q310</f>
        <v>0.01303465765</v>
      </c>
      <c r="F311" s="76">
        <f>F310/Q310</f>
        <v>0.02201183432</v>
      </c>
      <c r="G311" s="76">
        <f>G310/Q310</f>
        <v>0.0147421809</v>
      </c>
      <c r="H311" s="76">
        <f>H310/Q310</f>
        <v>0.4461031276</v>
      </c>
      <c r="I311" s="76">
        <f>I310/Q310</f>
        <v>0.2043617921</v>
      </c>
      <c r="J311" s="76">
        <f>J310/Q310</f>
        <v>0</v>
      </c>
      <c r="K311" s="76">
        <f>K310/Q310</f>
        <v>0.01036348267</v>
      </c>
      <c r="L311" s="76">
        <f>L310/Q310</f>
        <v>0</v>
      </c>
      <c r="M311" s="76">
        <f>M310/Q310</f>
        <v>0</v>
      </c>
      <c r="N311" s="76">
        <f>N310/Q310</f>
        <v>0</v>
      </c>
      <c r="O311" s="76">
        <f>O310/Q310</f>
        <v>0</v>
      </c>
      <c r="P311" s="76">
        <f>P310/Q310</f>
        <v>0</v>
      </c>
      <c r="Q311" s="13">
        <f t="shared" si="75"/>
        <v>1</v>
      </c>
    </row>
    <row r="312">
      <c r="A312" s="24"/>
      <c r="B312" s="4" t="s">
        <v>222</v>
      </c>
      <c r="C312" s="66">
        <v>3192.0</v>
      </c>
      <c r="D312" s="66">
        <v>11322.0</v>
      </c>
      <c r="E312" s="66">
        <v>428.0</v>
      </c>
      <c r="F312" s="66">
        <v>281.0</v>
      </c>
      <c r="G312" s="66">
        <v>440.0</v>
      </c>
      <c r="H312" s="66">
        <v>22337.0</v>
      </c>
      <c r="I312" s="66">
        <v>10488.0</v>
      </c>
      <c r="J312" s="66">
        <v>0.0</v>
      </c>
      <c r="K312" s="66">
        <v>1318.0</v>
      </c>
      <c r="L312" s="66">
        <v>623.0</v>
      </c>
      <c r="M312" s="66">
        <v>2479.0</v>
      </c>
      <c r="N312" s="66">
        <v>575.0</v>
      </c>
      <c r="O312" s="66">
        <v>286.0</v>
      </c>
      <c r="P312" s="66">
        <v>0.0</v>
      </c>
      <c r="Q312" s="8">
        <f t="shared" si="75"/>
        <v>53769</v>
      </c>
    </row>
    <row r="313">
      <c r="A313" s="24"/>
      <c r="B313" s="4" t="s">
        <v>223</v>
      </c>
      <c r="C313" s="76">
        <f>C312/Q312</f>
        <v>0.05936506165</v>
      </c>
      <c r="D313" s="76">
        <f>D312/Q312</f>
        <v>0.2105674273</v>
      </c>
      <c r="E313" s="76">
        <f>E312/Q312</f>
        <v>0.007959976938</v>
      </c>
      <c r="F313" s="76">
        <f>F312/Q312</f>
        <v>0.005226059625</v>
      </c>
      <c r="G313" s="76">
        <f>G312/Q312</f>
        <v>0.008183153862</v>
      </c>
      <c r="H313" s="76">
        <f>H312/Q312</f>
        <v>0.415425245</v>
      </c>
      <c r="I313" s="76">
        <f>I312/Q312</f>
        <v>0.1950566311</v>
      </c>
      <c r="J313" s="76">
        <f>J312/Q312</f>
        <v>0</v>
      </c>
      <c r="K313" s="76">
        <f>K312/Q312</f>
        <v>0.02451226543</v>
      </c>
      <c r="L313" s="76">
        <f>L312/Q312</f>
        <v>0.01158660195</v>
      </c>
      <c r="M313" s="76">
        <f>M312/Q312</f>
        <v>0.04610463278</v>
      </c>
      <c r="N313" s="76">
        <f>N312/Q312</f>
        <v>0.01069389425</v>
      </c>
      <c r="O313" s="76">
        <f>O312/Q312</f>
        <v>0.00531905001</v>
      </c>
      <c r="P313" s="76">
        <f>P312/Q312</f>
        <v>0</v>
      </c>
      <c r="Q313" s="13">
        <f t="shared" si="75"/>
        <v>1</v>
      </c>
    </row>
    <row r="314">
      <c r="A314" s="24"/>
      <c r="B314" s="4" t="s">
        <v>224</v>
      </c>
      <c r="C314" s="13">
        <f t="shared" ref="C314:P314" si="76">ABS((C313-C311)/2)</f>
        <v>0.002143335615</v>
      </c>
      <c r="D314" s="13">
        <f t="shared" si="76"/>
        <v>0.007581882279</v>
      </c>
      <c r="E314" s="13">
        <f t="shared" si="76"/>
        <v>0.002537340356</v>
      </c>
      <c r="F314" s="13">
        <f t="shared" si="76"/>
        <v>0.008392887347</v>
      </c>
      <c r="G314" s="13">
        <f t="shared" si="76"/>
        <v>0.003279513517</v>
      </c>
      <c r="H314" s="13">
        <f t="shared" si="76"/>
        <v>0.01533894131</v>
      </c>
      <c r="I314" s="13">
        <f t="shared" si="76"/>
        <v>0.004652580455</v>
      </c>
      <c r="J314" s="13">
        <f t="shared" si="76"/>
        <v>0</v>
      </c>
      <c r="K314" s="13">
        <f t="shared" si="76"/>
        <v>0.00707439138</v>
      </c>
      <c r="L314" s="13">
        <f t="shared" si="76"/>
        <v>0.005793300973</v>
      </c>
      <c r="M314" s="13">
        <f t="shared" si="76"/>
        <v>0.02305231639</v>
      </c>
      <c r="N314" s="13">
        <f t="shared" si="76"/>
        <v>0.005346947126</v>
      </c>
      <c r="O314" s="13">
        <f t="shared" si="76"/>
        <v>0.002659525005</v>
      </c>
      <c r="P314" s="13">
        <f t="shared" si="76"/>
        <v>0</v>
      </c>
      <c r="Q314" s="8"/>
    </row>
    <row r="315">
      <c r="A315" s="25"/>
      <c r="B315" s="4" t="s">
        <v>225</v>
      </c>
      <c r="C315" s="13">
        <f>SUM(C314:P314)</f>
        <v>0.08785296175</v>
      </c>
      <c r="D315" s="78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</row>
    <row r="316">
      <c r="A316" s="21"/>
    </row>
    <row r="317">
      <c r="A317" s="23" t="s">
        <v>75</v>
      </c>
      <c r="B317" s="73" t="s">
        <v>215</v>
      </c>
      <c r="C317" s="4" t="s">
        <v>216</v>
      </c>
    </row>
    <row r="318">
      <c r="A318" s="24"/>
      <c r="B318" s="25"/>
      <c r="C318" s="4" t="s">
        <v>3</v>
      </c>
      <c r="D318" s="4" t="s">
        <v>4</v>
      </c>
      <c r="E318" s="4" t="s">
        <v>5</v>
      </c>
      <c r="F318" s="4" t="s">
        <v>6</v>
      </c>
      <c r="G318" s="4" t="s">
        <v>7</v>
      </c>
      <c r="H318" s="4" t="s">
        <v>8</v>
      </c>
      <c r="I318" s="4" t="s">
        <v>9</v>
      </c>
      <c r="J318" s="4" t="s">
        <v>10</v>
      </c>
      <c r="K318" s="4" t="s">
        <v>11</v>
      </c>
      <c r="L318" s="4" t="s">
        <v>12</v>
      </c>
      <c r="M318" s="4" t="s">
        <v>13</v>
      </c>
      <c r="N318" s="4" t="s">
        <v>14</v>
      </c>
      <c r="O318" s="4" t="s">
        <v>15</v>
      </c>
      <c r="P318" s="4" t="s">
        <v>217</v>
      </c>
      <c r="Q318" s="4" t="s">
        <v>17</v>
      </c>
    </row>
    <row r="319">
      <c r="A319" s="24"/>
      <c r="B319" s="4" t="s">
        <v>220</v>
      </c>
      <c r="C319" s="4">
        <v>12392.0</v>
      </c>
      <c r="D319" s="4">
        <v>6174.0</v>
      </c>
      <c r="E319" s="4">
        <v>129.0</v>
      </c>
      <c r="F319" s="4">
        <v>0.0</v>
      </c>
      <c r="G319" s="4">
        <v>184.0</v>
      </c>
      <c r="H319" s="4">
        <v>353.0</v>
      </c>
      <c r="I319" s="4">
        <v>1159.0</v>
      </c>
      <c r="J319" s="4">
        <v>0.0</v>
      </c>
      <c r="K319" s="4">
        <v>140.0</v>
      </c>
      <c r="L319" s="4">
        <v>0.0</v>
      </c>
      <c r="M319" s="4">
        <v>0.0</v>
      </c>
      <c r="N319" s="4">
        <v>0.0</v>
      </c>
      <c r="O319" s="4">
        <v>0.0</v>
      </c>
      <c r="P319" s="4">
        <v>0.0</v>
      </c>
      <c r="Q319" s="8">
        <f t="shared" ref="Q319:Q322" si="77">SUM(C319:P319)</f>
        <v>20531</v>
      </c>
    </row>
    <row r="320">
      <c r="A320" s="24"/>
      <c r="B320" s="4" t="s">
        <v>221</v>
      </c>
      <c r="C320" s="76">
        <f>C319/Q319</f>
        <v>0.6035750816</v>
      </c>
      <c r="D320" s="76">
        <f>D319/Q319</f>
        <v>0.3007159905</v>
      </c>
      <c r="E320" s="76">
        <f>E319/Q319</f>
        <v>0.00628318153</v>
      </c>
      <c r="F320" s="76">
        <f>F319/Q319</f>
        <v>0</v>
      </c>
      <c r="G320" s="76">
        <f>G319/Q319</f>
        <v>0.008962057377</v>
      </c>
      <c r="H320" s="76">
        <f>H319/Q319</f>
        <v>0.01719351225</v>
      </c>
      <c r="I320" s="76">
        <f>I319/Q319</f>
        <v>0.05645122011</v>
      </c>
      <c r="J320" s="76">
        <f>J319/Q319</f>
        <v>0</v>
      </c>
      <c r="K320" s="76">
        <f>K319/Q319</f>
        <v>0.0068189567</v>
      </c>
      <c r="L320" s="76">
        <f>L319/Q319</f>
        <v>0</v>
      </c>
      <c r="M320" s="76">
        <f>M319/Q319</f>
        <v>0</v>
      </c>
      <c r="N320" s="76">
        <f>N319/Q319</f>
        <v>0</v>
      </c>
      <c r="O320" s="76">
        <f>O319/Q319</f>
        <v>0</v>
      </c>
      <c r="P320" s="76">
        <f>P319/Q319</f>
        <v>0</v>
      </c>
      <c r="Q320" s="13">
        <f t="shared" si="77"/>
        <v>1</v>
      </c>
    </row>
    <row r="321">
      <c r="A321" s="24"/>
      <c r="B321" s="4" t="s">
        <v>222</v>
      </c>
      <c r="C321" s="66">
        <v>3870.0</v>
      </c>
      <c r="D321" s="66">
        <v>2681.0</v>
      </c>
      <c r="E321" s="66">
        <v>0.0</v>
      </c>
      <c r="F321" s="66">
        <v>0.0</v>
      </c>
      <c r="G321" s="66">
        <v>0.0</v>
      </c>
      <c r="H321" s="66">
        <v>5093.0</v>
      </c>
      <c r="I321" s="66">
        <v>5625.0</v>
      </c>
      <c r="J321" s="66">
        <v>0.0</v>
      </c>
      <c r="K321" s="66">
        <v>1346.0</v>
      </c>
      <c r="L321" s="66">
        <v>53.0</v>
      </c>
      <c r="M321" s="66">
        <v>1859.0</v>
      </c>
      <c r="N321" s="66">
        <v>0.0</v>
      </c>
      <c r="O321" s="66">
        <v>0.0</v>
      </c>
      <c r="P321" s="66">
        <v>0.0</v>
      </c>
      <c r="Q321" s="8">
        <f t="shared" si="77"/>
        <v>20527</v>
      </c>
    </row>
    <row r="322">
      <c r="A322" s="24"/>
      <c r="B322" s="4" t="s">
        <v>223</v>
      </c>
      <c r="C322" s="76">
        <f>C321/Q321</f>
        <v>0.1885321771</v>
      </c>
      <c r="D322" s="76">
        <f>D321/Q321</f>
        <v>0.1306084669</v>
      </c>
      <c r="E322" s="76">
        <f>E321/Q321</f>
        <v>0</v>
      </c>
      <c r="F322" s="76">
        <f>F321/Q321</f>
        <v>0</v>
      </c>
      <c r="G322" s="76">
        <f>G321/Q321</f>
        <v>0</v>
      </c>
      <c r="H322" s="76">
        <f>H321/Q321</f>
        <v>0.2481122424</v>
      </c>
      <c r="I322" s="76">
        <f>I321/Q321</f>
        <v>0.2740293272</v>
      </c>
      <c r="J322" s="76">
        <f>J321/Q321</f>
        <v>0</v>
      </c>
      <c r="K322" s="76">
        <f>K321/Q321</f>
        <v>0.06557217324</v>
      </c>
      <c r="L322" s="76">
        <f>L321/Q321</f>
        <v>0.002581965217</v>
      </c>
      <c r="M322" s="76">
        <f>M321/Q321</f>
        <v>0.09056364788</v>
      </c>
      <c r="N322" s="76">
        <f>N321/Q321</f>
        <v>0</v>
      </c>
      <c r="O322" s="76">
        <f>O321/Q321</f>
        <v>0</v>
      </c>
      <c r="P322" s="76">
        <f>P321/Q321</f>
        <v>0</v>
      </c>
      <c r="Q322" s="13">
        <f t="shared" si="77"/>
        <v>1</v>
      </c>
    </row>
    <row r="323">
      <c r="A323" s="24"/>
      <c r="B323" s="4" t="s">
        <v>224</v>
      </c>
      <c r="C323" s="13">
        <f t="shared" ref="C323:P323" si="78">ABS((C322-C320)/2)</f>
        <v>0.2075214522</v>
      </c>
      <c r="D323" s="13">
        <f t="shared" si="78"/>
        <v>0.08505376178</v>
      </c>
      <c r="E323" s="13">
        <f t="shared" si="78"/>
        <v>0.003141590765</v>
      </c>
      <c r="F323" s="13">
        <f t="shared" si="78"/>
        <v>0</v>
      </c>
      <c r="G323" s="13">
        <f t="shared" si="78"/>
        <v>0.004481028688</v>
      </c>
      <c r="H323" s="13">
        <f t="shared" si="78"/>
        <v>0.1154593651</v>
      </c>
      <c r="I323" s="13">
        <f t="shared" si="78"/>
        <v>0.1087890536</v>
      </c>
      <c r="J323" s="13">
        <f t="shared" si="78"/>
        <v>0</v>
      </c>
      <c r="K323" s="13">
        <f t="shared" si="78"/>
        <v>0.02937660827</v>
      </c>
      <c r="L323" s="13">
        <f t="shared" si="78"/>
        <v>0.001290982608</v>
      </c>
      <c r="M323" s="13">
        <f t="shared" si="78"/>
        <v>0.04528182394</v>
      </c>
      <c r="N323" s="13">
        <f t="shared" si="78"/>
        <v>0</v>
      </c>
      <c r="O323" s="13">
        <f t="shared" si="78"/>
        <v>0</v>
      </c>
      <c r="P323" s="13">
        <f t="shared" si="78"/>
        <v>0</v>
      </c>
      <c r="Q323" s="8"/>
    </row>
    <row r="324">
      <c r="A324" s="25"/>
      <c r="B324" s="4" t="s">
        <v>225</v>
      </c>
      <c r="C324" s="13">
        <f>SUM(C323:P323)</f>
        <v>0.6003956669</v>
      </c>
      <c r="D324" s="78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</row>
    <row r="325">
      <c r="A325" s="21"/>
    </row>
    <row r="326">
      <c r="A326" s="23" t="s">
        <v>76</v>
      </c>
      <c r="B326" s="73" t="s">
        <v>215</v>
      </c>
      <c r="C326" s="4" t="s">
        <v>216</v>
      </c>
    </row>
    <row r="327">
      <c r="A327" s="24"/>
      <c r="B327" s="25"/>
      <c r="C327" s="4" t="s">
        <v>3</v>
      </c>
      <c r="D327" s="4" t="s">
        <v>4</v>
      </c>
      <c r="E327" s="4" t="s">
        <v>5</v>
      </c>
      <c r="F327" s="4" t="s">
        <v>6</v>
      </c>
      <c r="G327" s="4" t="s">
        <v>7</v>
      </c>
      <c r="H327" s="4" t="s">
        <v>8</v>
      </c>
      <c r="I327" s="4" t="s">
        <v>9</v>
      </c>
      <c r="J327" s="4" t="s">
        <v>10</v>
      </c>
      <c r="K327" s="4" t="s">
        <v>11</v>
      </c>
      <c r="L327" s="4" t="s">
        <v>12</v>
      </c>
      <c r="M327" s="4" t="s">
        <v>13</v>
      </c>
      <c r="N327" s="4" t="s">
        <v>14</v>
      </c>
      <c r="O327" s="4" t="s">
        <v>15</v>
      </c>
      <c r="P327" s="4" t="s">
        <v>217</v>
      </c>
      <c r="Q327" s="4" t="s">
        <v>17</v>
      </c>
    </row>
    <row r="328">
      <c r="A328" s="24"/>
      <c r="B328" s="4" t="s">
        <v>220</v>
      </c>
      <c r="C328" s="4">
        <v>2485.0</v>
      </c>
      <c r="D328" s="4">
        <v>764.0</v>
      </c>
      <c r="E328" s="4">
        <v>17.0</v>
      </c>
      <c r="F328" s="4">
        <v>167.0</v>
      </c>
      <c r="G328" s="4">
        <v>47.0</v>
      </c>
      <c r="H328" s="4">
        <v>4546.0</v>
      </c>
      <c r="I328" s="4">
        <v>254.0</v>
      </c>
      <c r="J328" s="4">
        <v>0.0</v>
      </c>
      <c r="K328" s="4">
        <v>19.0</v>
      </c>
      <c r="L328" s="4">
        <v>0.0</v>
      </c>
      <c r="M328" s="4">
        <v>0.0</v>
      </c>
      <c r="N328" s="4">
        <v>0.0</v>
      </c>
      <c r="O328" s="4">
        <v>0.0</v>
      </c>
      <c r="P328" s="4">
        <v>468.0</v>
      </c>
      <c r="Q328" s="8">
        <f t="shared" ref="Q328:Q331" si="79">SUM(C328:P328)</f>
        <v>8767</v>
      </c>
    </row>
    <row r="329">
      <c r="A329" s="24"/>
      <c r="B329" s="4" t="s">
        <v>221</v>
      </c>
      <c r="C329" s="76">
        <f>C328/Q328</f>
        <v>0.2834492985</v>
      </c>
      <c r="D329" s="76">
        <f>D328/Q328</f>
        <v>0.08714497548</v>
      </c>
      <c r="E329" s="76">
        <f>E328/Q328</f>
        <v>0.001939089768</v>
      </c>
      <c r="F329" s="76">
        <f>F328/Q328</f>
        <v>0.01904870537</v>
      </c>
      <c r="G329" s="76">
        <f>G328/Q328</f>
        <v>0.005361012889</v>
      </c>
      <c r="H329" s="76">
        <f>H328/Q328</f>
        <v>0.5185354169</v>
      </c>
      <c r="I329" s="76">
        <f>I328/Q328</f>
        <v>0.02897228242</v>
      </c>
      <c r="J329" s="76">
        <f>J328/Q328</f>
        <v>0</v>
      </c>
      <c r="K329" s="76">
        <f>K328/Q328</f>
        <v>0.002167217977</v>
      </c>
      <c r="L329" s="76">
        <f>L328/Q328</f>
        <v>0</v>
      </c>
      <c r="M329" s="76">
        <f>M328/Q328</f>
        <v>0</v>
      </c>
      <c r="N329" s="76">
        <f>N328/Q328</f>
        <v>0</v>
      </c>
      <c r="O329" s="76">
        <f>O328/Q328</f>
        <v>0</v>
      </c>
      <c r="P329" s="76">
        <f>P328/Q328</f>
        <v>0.05338200068</v>
      </c>
      <c r="Q329" s="13">
        <f t="shared" si="79"/>
        <v>1</v>
      </c>
    </row>
    <row r="330">
      <c r="A330" s="24"/>
      <c r="B330" s="4" t="s">
        <v>222</v>
      </c>
      <c r="C330" s="66">
        <v>2393.0</v>
      </c>
      <c r="D330" s="66">
        <v>271.0</v>
      </c>
      <c r="E330" s="66">
        <v>0.0</v>
      </c>
      <c r="F330" s="66">
        <v>31.0</v>
      </c>
      <c r="G330" s="66">
        <v>0.0</v>
      </c>
      <c r="H330" s="66">
        <v>4919.0</v>
      </c>
      <c r="I330" s="66">
        <v>995.0</v>
      </c>
      <c r="J330" s="66">
        <v>0.0</v>
      </c>
      <c r="K330" s="66">
        <v>0.0</v>
      </c>
      <c r="L330" s="66">
        <v>640.0</v>
      </c>
      <c r="M330" s="66">
        <v>176.0</v>
      </c>
      <c r="N330" s="66">
        <v>0.0</v>
      </c>
      <c r="O330" s="66">
        <v>0.0</v>
      </c>
      <c r="P330" s="66">
        <v>0.0</v>
      </c>
      <c r="Q330" s="8">
        <f t="shared" si="79"/>
        <v>9425</v>
      </c>
    </row>
    <row r="331">
      <c r="A331" s="24"/>
      <c r="B331" s="4" t="s">
        <v>223</v>
      </c>
      <c r="C331" s="76">
        <f>C330/Q330</f>
        <v>0.2538992042</v>
      </c>
      <c r="D331" s="76">
        <f>D330/Q330</f>
        <v>0.02875331565</v>
      </c>
      <c r="E331" s="76">
        <f>E330/Q330</f>
        <v>0</v>
      </c>
      <c r="F331" s="76">
        <f>F330/Q330</f>
        <v>0.003289124668</v>
      </c>
      <c r="G331" s="76">
        <f>G330/Q330</f>
        <v>0</v>
      </c>
      <c r="H331" s="76">
        <f>H330/Q330</f>
        <v>0.5219098143</v>
      </c>
      <c r="I331" s="76">
        <f>I330/Q330</f>
        <v>0.1055702918</v>
      </c>
      <c r="J331" s="76">
        <f>J330/Q330</f>
        <v>0</v>
      </c>
      <c r="K331" s="76">
        <f>K330/Q330</f>
        <v>0</v>
      </c>
      <c r="L331" s="76">
        <f>L330/Q330</f>
        <v>0.06790450928</v>
      </c>
      <c r="M331" s="76">
        <f>M330/Q330</f>
        <v>0.01867374005</v>
      </c>
      <c r="N331" s="76">
        <f>N330/Q330</f>
        <v>0</v>
      </c>
      <c r="O331" s="76">
        <f>O330/Q330</f>
        <v>0</v>
      </c>
      <c r="P331" s="76">
        <f>P330/Q330</f>
        <v>0</v>
      </c>
      <c r="Q331" s="13">
        <f t="shared" si="79"/>
        <v>1</v>
      </c>
    </row>
    <row r="332">
      <c r="A332" s="24"/>
      <c r="B332" s="4" t="s">
        <v>224</v>
      </c>
      <c r="C332" s="13">
        <f t="shared" ref="C332:P332" si="80">ABS((C331-C329)/2)</f>
        <v>0.01477504713</v>
      </c>
      <c r="D332" s="13">
        <f t="shared" si="80"/>
        <v>0.02919582991</v>
      </c>
      <c r="E332" s="13">
        <f t="shared" si="80"/>
        <v>0.0009695448842</v>
      </c>
      <c r="F332" s="13">
        <f t="shared" si="80"/>
        <v>0.007879790352</v>
      </c>
      <c r="G332" s="13">
        <f t="shared" si="80"/>
        <v>0.002680506445</v>
      </c>
      <c r="H332" s="13">
        <f t="shared" si="80"/>
        <v>0.00168719871</v>
      </c>
      <c r="I332" s="13">
        <f t="shared" si="80"/>
        <v>0.03829900468</v>
      </c>
      <c r="J332" s="13">
        <f t="shared" si="80"/>
        <v>0</v>
      </c>
      <c r="K332" s="13">
        <f t="shared" si="80"/>
        <v>0.001083608988</v>
      </c>
      <c r="L332" s="13">
        <f t="shared" si="80"/>
        <v>0.03395225464</v>
      </c>
      <c r="M332" s="13">
        <f t="shared" si="80"/>
        <v>0.009336870027</v>
      </c>
      <c r="N332" s="13">
        <f t="shared" si="80"/>
        <v>0</v>
      </c>
      <c r="O332" s="13">
        <f t="shared" si="80"/>
        <v>0</v>
      </c>
      <c r="P332" s="13">
        <f t="shared" si="80"/>
        <v>0.02669100034</v>
      </c>
      <c r="Q332" s="8"/>
    </row>
    <row r="333">
      <c r="A333" s="25"/>
      <c r="B333" s="4" t="s">
        <v>225</v>
      </c>
      <c r="C333" s="13">
        <f>SUM(C332:P332)</f>
        <v>0.1665506561</v>
      </c>
      <c r="D333" s="78"/>
      <c r="E333" s="49"/>
      <c r="F333" s="49"/>
      <c r="G333" s="49"/>
      <c r="H333" s="49"/>
      <c r="I333" s="49"/>
      <c r="J333" s="49"/>
      <c r="K333" s="49"/>
      <c r="L333" s="49"/>
      <c r="M333" s="49"/>
      <c r="N333" s="49"/>
      <c r="O333" s="49"/>
      <c r="P333" s="49"/>
      <c r="Q333" s="49"/>
    </row>
    <row r="334">
      <c r="A334" s="21"/>
    </row>
    <row r="335">
      <c r="A335" s="23" t="s">
        <v>77</v>
      </c>
      <c r="B335" s="73" t="s">
        <v>215</v>
      </c>
      <c r="C335" s="4" t="s">
        <v>216</v>
      </c>
    </row>
    <row r="336">
      <c r="A336" s="24"/>
      <c r="B336" s="25"/>
      <c r="C336" s="4" t="s">
        <v>3</v>
      </c>
      <c r="D336" s="4" t="s">
        <v>4</v>
      </c>
      <c r="E336" s="4" t="s">
        <v>5</v>
      </c>
      <c r="F336" s="4" t="s">
        <v>6</v>
      </c>
      <c r="G336" s="4" t="s">
        <v>7</v>
      </c>
      <c r="H336" s="4" t="s">
        <v>8</v>
      </c>
      <c r="I336" s="4" t="s">
        <v>9</v>
      </c>
      <c r="J336" s="4" t="s">
        <v>10</v>
      </c>
      <c r="K336" s="4" t="s">
        <v>11</v>
      </c>
      <c r="L336" s="4" t="s">
        <v>12</v>
      </c>
      <c r="M336" s="4" t="s">
        <v>13</v>
      </c>
      <c r="N336" s="4" t="s">
        <v>14</v>
      </c>
      <c r="O336" s="4" t="s">
        <v>15</v>
      </c>
      <c r="P336" s="4" t="s">
        <v>217</v>
      </c>
      <c r="Q336" s="4" t="s">
        <v>17</v>
      </c>
    </row>
    <row r="337">
      <c r="A337" s="24"/>
      <c r="B337" s="4" t="s">
        <v>220</v>
      </c>
      <c r="C337" s="4">
        <v>159.0</v>
      </c>
      <c r="D337" s="4">
        <v>3391.0</v>
      </c>
      <c r="E337" s="4">
        <v>53.0</v>
      </c>
      <c r="F337" s="4">
        <v>294.0</v>
      </c>
      <c r="G337" s="4">
        <v>55.0</v>
      </c>
      <c r="H337" s="4">
        <v>2169.0</v>
      </c>
      <c r="I337" s="4">
        <v>800.0</v>
      </c>
      <c r="J337" s="4">
        <v>0.0</v>
      </c>
      <c r="K337" s="4">
        <v>23.0</v>
      </c>
      <c r="L337" s="4">
        <v>0.0</v>
      </c>
      <c r="M337" s="4">
        <v>0.0</v>
      </c>
      <c r="N337" s="4">
        <v>0.0</v>
      </c>
      <c r="O337" s="4">
        <v>0.0</v>
      </c>
      <c r="P337" s="4">
        <v>0.0</v>
      </c>
      <c r="Q337" s="8">
        <f t="shared" ref="Q337:Q340" si="81">SUM(C337:P337)</f>
        <v>6944</v>
      </c>
    </row>
    <row r="338">
      <c r="A338" s="24"/>
      <c r="B338" s="4" t="s">
        <v>221</v>
      </c>
      <c r="C338" s="76">
        <f>C337/Q337</f>
        <v>0.02289746544</v>
      </c>
      <c r="D338" s="76">
        <f>D337/Q337</f>
        <v>0.4883352535</v>
      </c>
      <c r="E338" s="76">
        <f>E337/Q337</f>
        <v>0.007632488479</v>
      </c>
      <c r="F338" s="76">
        <f>F337/Q337</f>
        <v>0.04233870968</v>
      </c>
      <c r="G338" s="76">
        <f>G337/Q337</f>
        <v>0.007920506912</v>
      </c>
      <c r="H338" s="76">
        <f>H337/Q337</f>
        <v>0.3123559908</v>
      </c>
      <c r="I338" s="76">
        <f>I337/Q337</f>
        <v>0.1152073733</v>
      </c>
      <c r="J338" s="76">
        <f>J337/Q337</f>
        <v>0</v>
      </c>
      <c r="K338" s="76">
        <f>K337/Q337</f>
        <v>0.003312211982</v>
      </c>
      <c r="L338" s="76">
        <f>L337/Q337</f>
        <v>0</v>
      </c>
      <c r="M338" s="76">
        <f>M337/Q337</f>
        <v>0</v>
      </c>
      <c r="N338" s="76">
        <f>N337/Q337</f>
        <v>0</v>
      </c>
      <c r="O338" s="76">
        <f>O337/Q337</f>
        <v>0</v>
      </c>
      <c r="P338" s="76">
        <f>P337/Q337</f>
        <v>0</v>
      </c>
      <c r="Q338" s="13">
        <f t="shared" si="81"/>
        <v>1</v>
      </c>
    </row>
    <row r="339">
      <c r="A339" s="24"/>
      <c r="B339" s="4" t="s">
        <v>222</v>
      </c>
      <c r="C339" s="66">
        <v>263.0</v>
      </c>
      <c r="D339" s="66">
        <v>488.0</v>
      </c>
      <c r="E339" s="66">
        <v>0.0</v>
      </c>
      <c r="F339" s="66">
        <v>0.0</v>
      </c>
      <c r="G339" s="66">
        <v>322.0</v>
      </c>
      <c r="H339" s="66">
        <v>2936.0</v>
      </c>
      <c r="I339" s="66">
        <v>473.0</v>
      </c>
      <c r="J339" s="66">
        <v>0.0</v>
      </c>
      <c r="K339" s="66">
        <v>0.0</v>
      </c>
      <c r="L339" s="66">
        <v>2782.0</v>
      </c>
      <c r="M339" s="66">
        <v>0.0</v>
      </c>
      <c r="N339" s="66">
        <v>0.0</v>
      </c>
      <c r="O339" s="66">
        <v>0.0</v>
      </c>
      <c r="P339" s="66">
        <v>0.0</v>
      </c>
      <c r="Q339" s="8">
        <f t="shared" si="81"/>
        <v>7264</v>
      </c>
    </row>
    <row r="340">
      <c r="A340" s="24"/>
      <c r="B340" s="4" t="s">
        <v>223</v>
      </c>
      <c r="C340" s="76">
        <f>C339/Q339</f>
        <v>0.03620594714</v>
      </c>
      <c r="D340" s="76">
        <f>D339/Q339</f>
        <v>0.06718061674</v>
      </c>
      <c r="E340" s="76">
        <f>E339/Q339</f>
        <v>0</v>
      </c>
      <c r="F340" s="76">
        <f>F339/Q339</f>
        <v>0</v>
      </c>
      <c r="G340" s="76">
        <f>G339/Q339</f>
        <v>0.04432819383</v>
      </c>
      <c r="H340" s="76">
        <f>H339/Q339</f>
        <v>0.404185022</v>
      </c>
      <c r="I340" s="76">
        <f>I339/Q339</f>
        <v>0.06511563877</v>
      </c>
      <c r="J340" s="76">
        <f>J339/Q339</f>
        <v>0</v>
      </c>
      <c r="K340" s="76">
        <f>K339/Q339</f>
        <v>0</v>
      </c>
      <c r="L340" s="76">
        <f>L339/Q339</f>
        <v>0.3829845815</v>
      </c>
      <c r="M340" s="76">
        <f>M339/Q339</f>
        <v>0</v>
      </c>
      <c r="N340" s="76">
        <f>N339/Q339</f>
        <v>0</v>
      </c>
      <c r="O340" s="76">
        <f>O339/Q339</f>
        <v>0</v>
      </c>
      <c r="P340" s="76">
        <f>P339/Q339</f>
        <v>0</v>
      </c>
      <c r="Q340" s="13">
        <f t="shared" si="81"/>
        <v>1</v>
      </c>
    </row>
    <row r="341">
      <c r="A341" s="24"/>
      <c r="B341" s="4" t="s">
        <v>224</v>
      </c>
      <c r="C341" s="13">
        <f t="shared" ref="C341:P341" si="82">ABS((C340-C338)/2)</f>
        <v>0.006654240849</v>
      </c>
      <c r="D341" s="13">
        <f t="shared" si="82"/>
        <v>0.2105773184</v>
      </c>
      <c r="E341" s="13">
        <f t="shared" si="82"/>
        <v>0.00381624424</v>
      </c>
      <c r="F341" s="13">
        <f t="shared" si="82"/>
        <v>0.02116935484</v>
      </c>
      <c r="G341" s="13">
        <f t="shared" si="82"/>
        <v>0.01820384346</v>
      </c>
      <c r="H341" s="13">
        <f t="shared" si="82"/>
        <v>0.04591451562</v>
      </c>
      <c r="I341" s="13">
        <f t="shared" si="82"/>
        <v>0.02504586725</v>
      </c>
      <c r="J341" s="13">
        <f t="shared" si="82"/>
        <v>0</v>
      </c>
      <c r="K341" s="13">
        <f t="shared" si="82"/>
        <v>0.001656105991</v>
      </c>
      <c r="L341" s="13">
        <f t="shared" si="82"/>
        <v>0.1914922907</v>
      </c>
      <c r="M341" s="13">
        <f t="shared" si="82"/>
        <v>0</v>
      </c>
      <c r="N341" s="13">
        <f t="shared" si="82"/>
        <v>0</v>
      </c>
      <c r="O341" s="13">
        <f t="shared" si="82"/>
        <v>0</v>
      </c>
      <c r="P341" s="13">
        <f t="shared" si="82"/>
        <v>0</v>
      </c>
      <c r="Q341" s="8"/>
    </row>
    <row r="342">
      <c r="A342" s="25"/>
      <c r="B342" s="4" t="s">
        <v>225</v>
      </c>
      <c r="C342" s="13">
        <f>SUM(C341:P341)</f>
        <v>0.5245297814</v>
      </c>
      <c r="D342" s="78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</row>
    <row r="343">
      <c r="A343" s="21"/>
    </row>
    <row r="344">
      <c r="A344" s="23" t="s">
        <v>78</v>
      </c>
      <c r="B344" s="73" t="s">
        <v>215</v>
      </c>
      <c r="C344" s="4" t="s">
        <v>216</v>
      </c>
    </row>
    <row r="345">
      <c r="A345" s="24"/>
      <c r="B345" s="25"/>
      <c r="C345" s="4" t="s">
        <v>3</v>
      </c>
      <c r="D345" s="4" t="s">
        <v>4</v>
      </c>
      <c r="E345" s="4" t="s">
        <v>5</v>
      </c>
      <c r="F345" s="4" t="s">
        <v>6</v>
      </c>
      <c r="G345" s="4" t="s">
        <v>7</v>
      </c>
      <c r="H345" s="4" t="s">
        <v>8</v>
      </c>
      <c r="I345" s="4" t="s">
        <v>9</v>
      </c>
      <c r="J345" s="4" t="s">
        <v>10</v>
      </c>
      <c r="K345" s="4" t="s">
        <v>11</v>
      </c>
      <c r="L345" s="4" t="s">
        <v>12</v>
      </c>
      <c r="M345" s="4" t="s">
        <v>13</v>
      </c>
      <c r="N345" s="4" t="s">
        <v>14</v>
      </c>
      <c r="O345" s="4" t="s">
        <v>15</v>
      </c>
      <c r="P345" s="4" t="s">
        <v>217</v>
      </c>
      <c r="Q345" s="4" t="s">
        <v>17</v>
      </c>
    </row>
    <row r="346">
      <c r="A346" s="24"/>
      <c r="B346" s="4" t="s">
        <v>220</v>
      </c>
      <c r="C346" s="4">
        <v>238.0</v>
      </c>
      <c r="D346" s="4">
        <v>648.0</v>
      </c>
      <c r="E346" s="4">
        <v>169.0</v>
      </c>
      <c r="F346" s="4">
        <v>763.0</v>
      </c>
      <c r="G346" s="4">
        <v>0.0</v>
      </c>
      <c r="H346" s="4">
        <v>602.0</v>
      </c>
      <c r="I346" s="4">
        <v>0.0</v>
      </c>
      <c r="J346" s="4">
        <v>0.0</v>
      </c>
      <c r="K346" s="4">
        <v>0.0</v>
      </c>
      <c r="L346" s="4">
        <v>0.0</v>
      </c>
      <c r="M346" s="4">
        <v>0.0</v>
      </c>
      <c r="N346" s="4">
        <v>0.0</v>
      </c>
      <c r="O346" s="4">
        <v>0.0</v>
      </c>
      <c r="P346" s="4">
        <v>0.0</v>
      </c>
      <c r="Q346" s="8">
        <f t="shared" ref="Q346:Q349" si="83">SUM(C346:P346)</f>
        <v>2420</v>
      </c>
    </row>
    <row r="347">
      <c r="A347" s="24"/>
      <c r="B347" s="4" t="s">
        <v>221</v>
      </c>
      <c r="C347" s="76">
        <f>C346/Q346</f>
        <v>0.09834710744</v>
      </c>
      <c r="D347" s="76">
        <f>D346/Q346</f>
        <v>0.267768595</v>
      </c>
      <c r="E347" s="76">
        <f>E346/Q346</f>
        <v>0.06983471074</v>
      </c>
      <c r="F347" s="76">
        <f>F346/Q346</f>
        <v>0.3152892562</v>
      </c>
      <c r="G347" s="76">
        <f>G346/Q346</f>
        <v>0</v>
      </c>
      <c r="H347" s="76">
        <f>H346/Q346</f>
        <v>0.2487603306</v>
      </c>
      <c r="I347" s="76">
        <f>I346/Q346</f>
        <v>0</v>
      </c>
      <c r="J347" s="76">
        <f>J346/Q346</f>
        <v>0</v>
      </c>
      <c r="K347" s="76">
        <f>K346/Q346</f>
        <v>0</v>
      </c>
      <c r="L347" s="76">
        <f>L346/Q346</f>
        <v>0</v>
      </c>
      <c r="M347" s="76">
        <f>M346/Q346</f>
        <v>0</v>
      </c>
      <c r="N347" s="76">
        <f>N346/Q346</f>
        <v>0</v>
      </c>
      <c r="O347" s="76">
        <f>O346/Q346</f>
        <v>0</v>
      </c>
      <c r="P347" s="76">
        <f>P346/Q346</f>
        <v>0</v>
      </c>
      <c r="Q347" s="13">
        <f t="shared" si="83"/>
        <v>1</v>
      </c>
    </row>
    <row r="348">
      <c r="A348" s="24"/>
      <c r="B348" s="4" t="s">
        <v>222</v>
      </c>
      <c r="C348" s="66">
        <v>17.0</v>
      </c>
      <c r="D348" s="66">
        <v>34.0</v>
      </c>
      <c r="E348" s="66">
        <v>0.0</v>
      </c>
      <c r="F348" s="66">
        <v>0.0</v>
      </c>
      <c r="G348" s="66">
        <v>154.0</v>
      </c>
      <c r="H348" s="66">
        <v>676.0</v>
      </c>
      <c r="I348" s="66">
        <v>246.0</v>
      </c>
      <c r="J348" s="66">
        <v>0.0</v>
      </c>
      <c r="K348" s="66">
        <v>0.0</v>
      </c>
      <c r="L348" s="66">
        <v>810.0</v>
      </c>
      <c r="M348" s="66">
        <v>467.0</v>
      </c>
      <c r="N348" s="66">
        <v>0.0</v>
      </c>
      <c r="O348" s="66">
        <v>0.0</v>
      </c>
      <c r="P348" s="66">
        <v>0.0</v>
      </c>
      <c r="Q348" s="8">
        <f t="shared" si="83"/>
        <v>2404</v>
      </c>
    </row>
    <row r="349">
      <c r="A349" s="24"/>
      <c r="B349" s="4" t="s">
        <v>223</v>
      </c>
      <c r="C349" s="76">
        <f>C348/Q348</f>
        <v>0.007071547421</v>
      </c>
      <c r="D349" s="76">
        <f>D348/Q348</f>
        <v>0.01414309484</v>
      </c>
      <c r="E349" s="76">
        <f>E348/Q348</f>
        <v>0</v>
      </c>
      <c r="F349" s="76">
        <f>F348/Q348</f>
        <v>0</v>
      </c>
      <c r="G349" s="76">
        <f>G348/Q348</f>
        <v>0.06405990017</v>
      </c>
      <c r="H349" s="76">
        <f>H348/Q348</f>
        <v>0.2811980033</v>
      </c>
      <c r="I349" s="76">
        <f>I348/Q348</f>
        <v>0.1023294509</v>
      </c>
      <c r="J349" s="76">
        <f>J348/Q348</f>
        <v>0</v>
      </c>
      <c r="K349" s="76">
        <f>K348/Q348</f>
        <v>0</v>
      </c>
      <c r="L349" s="76">
        <f>L348/Q348</f>
        <v>0.3369384359</v>
      </c>
      <c r="M349" s="76">
        <f>M348/Q348</f>
        <v>0.1942595674</v>
      </c>
      <c r="N349" s="76">
        <f>N348/Q348</f>
        <v>0</v>
      </c>
      <c r="O349" s="76">
        <f>O348/Q348</f>
        <v>0</v>
      </c>
      <c r="P349" s="76">
        <f>P348/Q348</f>
        <v>0</v>
      </c>
      <c r="Q349" s="13">
        <f t="shared" si="83"/>
        <v>1</v>
      </c>
    </row>
    <row r="350">
      <c r="A350" s="24"/>
      <c r="B350" s="4" t="s">
        <v>224</v>
      </c>
      <c r="C350" s="13">
        <f t="shared" ref="C350:P350" si="84">ABS((C349-C347)/2)</f>
        <v>0.04563778001</v>
      </c>
      <c r="D350" s="13">
        <f t="shared" si="84"/>
        <v>0.1268127501</v>
      </c>
      <c r="E350" s="13">
        <f t="shared" si="84"/>
        <v>0.03491735537</v>
      </c>
      <c r="F350" s="13">
        <f t="shared" si="84"/>
        <v>0.1576446281</v>
      </c>
      <c r="G350" s="13">
        <f t="shared" si="84"/>
        <v>0.03202995008</v>
      </c>
      <c r="H350" s="13">
        <f t="shared" si="84"/>
        <v>0.01621883637</v>
      </c>
      <c r="I350" s="13">
        <f t="shared" si="84"/>
        <v>0.05116472546</v>
      </c>
      <c r="J350" s="13">
        <f t="shared" si="84"/>
        <v>0</v>
      </c>
      <c r="K350" s="13">
        <f t="shared" si="84"/>
        <v>0</v>
      </c>
      <c r="L350" s="13">
        <f t="shared" si="84"/>
        <v>0.168469218</v>
      </c>
      <c r="M350" s="13">
        <f t="shared" si="84"/>
        <v>0.09712978369</v>
      </c>
      <c r="N350" s="13">
        <f t="shared" si="84"/>
        <v>0</v>
      </c>
      <c r="O350" s="13">
        <f t="shared" si="84"/>
        <v>0</v>
      </c>
      <c r="P350" s="13">
        <f t="shared" si="84"/>
        <v>0</v>
      </c>
      <c r="Q350" s="8"/>
    </row>
    <row r="351">
      <c r="A351" s="25"/>
      <c r="B351" s="4" t="s">
        <v>225</v>
      </c>
      <c r="C351" s="13">
        <f>SUM(C350:P350)</f>
        <v>0.7300250272</v>
      </c>
      <c r="D351" s="78"/>
      <c r="E351" s="49"/>
      <c r="F351" s="49"/>
      <c r="G351" s="49"/>
      <c r="H351" s="49"/>
      <c r="I351" s="49"/>
      <c r="J351" s="49"/>
      <c r="K351" s="49"/>
      <c r="L351" s="49"/>
      <c r="M351" s="49"/>
      <c r="N351" s="49"/>
      <c r="O351" s="49"/>
      <c r="P351" s="49"/>
      <c r="Q351" s="49"/>
    </row>
    <row r="352">
      <c r="A352" s="21"/>
    </row>
    <row r="353">
      <c r="A353" s="23" t="s">
        <v>79</v>
      </c>
      <c r="B353" s="73" t="s">
        <v>215</v>
      </c>
      <c r="C353" s="4" t="s">
        <v>216</v>
      </c>
    </row>
    <row r="354">
      <c r="A354" s="24"/>
      <c r="B354" s="25"/>
      <c r="C354" s="4" t="s">
        <v>3</v>
      </c>
      <c r="D354" s="4" t="s">
        <v>4</v>
      </c>
      <c r="E354" s="4" t="s">
        <v>5</v>
      </c>
      <c r="F354" s="4" t="s">
        <v>6</v>
      </c>
      <c r="G354" s="4" t="s">
        <v>7</v>
      </c>
      <c r="H354" s="4" t="s">
        <v>8</v>
      </c>
      <c r="I354" s="4" t="s">
        <v>9</v>
      </c>
      <c r="J354" s="4" t="s">
        <v>10</v>
      </c>
      <c r="K354" s="4" t="s">
        <v>11</v>
      </c>
      <c r="L354" s="4" t="s">
        <v>12</v>
      </c>
      <c r="M354" s="4" t="s">
        <v>13</v>
      </c>
      <c r="N354" s="4" t="s">
        <v>14</v>
      </c>
      <c r="O354" s="4" t="s">
        <v>15</v>
      </c>
      <c r="P354" s="4" t="s">
        <v>226</v>
      </c>
      <c r="Q354" s="4" t="s">
        <v>17</v>
      </c>
    </row>
    <row r="355">
      <c r="A355" s="24"/>
      <c r="B355" s="4" t="s">
        <v>220</v>
      </c>
      <c r="C355" s="4">
        <v>95611.0</v>
      </c>
      <c r="D355" s="4">
        <v>106938.0</v>
      </c>
      <c r="E355" s="4">
        <v>10458.0</v>
      </c>
      <c r="F355" s="4">
        <v>22410.0</v>
      </c>
      <c r="G355" s="4">
        <v>15263.0</v>
      </c>
      <c r="H355" s="4">
        <v>285663.0</v>
      </c>
      <c r="I355" s="4">
        <v>181285.0</v>
      </c>
      <c r="J355" s="4">
        <v>0.0</v>
      </c>
      <c r="K355" s="4">
        <v>14441.0</v>
      </c>
      <c r="L355" s="4">
        <v>0.0</v>
      </c>
      <c r="M355" s="4">
        <v>0.0</v>
      </c>
      <c r="N355" s="4">
        <v>0.0</v>
      </c>
      <c r="O355" s="4">
        <v>0.0</v>
      </c>
      <c r="P355" s="4">
        <v>0.0</v>
      </c>
      <c r="Q355" s="8">
        <f t="shared" ref="Q355:Q358" si="85">SUM(C355:P355)</f>
        <v>732069</v>
      </c>
    </row>
    <row r="356">
      <c r="A356" s="24"/>
      <c r="B356" s="4" t="s">
        <v>221</v>
      </c>
      <c r="C356" s="76">
        <f>C355/Q355</f>
        <v>0.1306038092</v>
      </c>
      <c r="D356" s="76">
        <f>D355/Q355</f>
        <v>0.1460763944</v>
      </c>
      <c r="E356" s="76">
        <f>E355/Q355</f>
        <v>0.01428553866</v>
      </c>
      <c r="F356" s="76">
        <f>F355/Q355</f>
        <v>0.03061186855</v>
      </c>
      <c r="G356" s="76">
        <f>G355/Q355</f>
        <v>0.02084912761</v>
      </c>
      <c r="H356" s="76">
        <f>H355/Q355</f>
        <v>0.3902132176</v>
      </c>
      <c r="I356" s="76">
        <f>I355/Q355</f>
        <v>0.2476337613</v>
      </c>
      <c r="J356" s="76">
        <f>J355/Q355</f>
        <v>0</v>
      </c>
      <c r="K356" s="76">
        <f>K355/Q355</f>
        <v>0.01972628263</v>
      </c>
      <c r="L356" s="76">
        <f>L355/Q355</f>
        <v>0</v>
      </c>
      <c r="M356" s="76">
        <f>M355/Q355</f>
        <v>0</v>
      </c>
      <c r="N356" s="76">
        <f>N355/Q355</f>
        <v>0</v>
      </c>
      <c r="O356" s="76">
        <f>O355/Q355</f>
        <v>0</v>
      </c>
      <c r="P356" s="76">
        <f>P355/Q355</f>
        <v>0</v>
      </c>
      <c r="Q356" s="13">
        <f t="shared" si="85"/>
        <v>1</v>
      </c>
    </row>
    <row r="357">
      <c r="A357" s="24"/>
      <c r="B357" s="4" t="s">
        <v>222</v>
      </c>
      <c r="C357" s="66">
        <v>44960.0</v>
      </c>
      <c r="D357" s="66">
        <v>47877.0</v>
      </c>
      <c r="E357" s="66">
        <v>2627.0</v>
      </c>
      <c r="F357" s="66">
        <v>8370.0</v>
      </c>
      <c r="G357" s="66">
        <v>3589.0</v>
      </c>
      <c r="H357" s="66">
        <v>273666.0</v>
      </c>
      <c r="I357" s="66">
        <v>149023.0</v>
      </c>
      <c r="J357" s="66">
        <v>1766.0</v>
      </c>
      <c r="K357" s="66">
        <v>6886.0</v>
      </c>
      <c r="L357" s="66">
        <v>27212.0</v>
      </c>
      <c r="M357" s="66">
        <v>17688.0</v>
      </c>
      <c r="N357" s="66">
        <v>1942.0</v>
      </c>
      <c r="O357" s="66">
        <v>5868.0</v>
      </c>
      <c r="P357" s="79">
        <v>9042.0</v>
      </c>
      <c r="Q357" s="8">
        <f t="shared" si="85"/>
        <v>600516</v>
      </c>
    </row>
    <row r="358">
      <c r="A358" s="24"/>
      <c r="B358" s="4" t="s">
        <v>223</v>
      </c>
      <c r="C358" s="76">
        <f>C357/Q357</f>
        <v>0.07486894604</v>
      </c>
      <c r="D358" s="76">
        <f>D357/Q357</f>
        <v>0.07972643527</v>
      </c>
      <c r="E358" s="76">
        <f>E357/Q357</f>
        <v>0.004374571202</v>
      </c>
      <c r="F358" s="76">
        <f>F357/Q357</f>
        <v>0.01393801331</v>
      </c>
      <c r="G358" s="76">
        <f>G357/Q357</f>
        <v>0.005976526854</v>
      </c>
      <c r="H358" s="76">
        <f>H357/Q357</f>
        <v>0.4557180824</v>
      </c>
      <c r="I358" s="76">
        <f>I357/Q357</f>
        <v>0.2481582506</v>
      </c>
      <c r="J358" s="76">
        <f>J357/Q357</f>
        <v>0.002940804242</v>
      </c>
      <c r="K358" s="76">
        <f>K357/Q357</f>
        <v>0.01146680521</v>
      </c>
      <c r="L358" s="76">
        <f>L357/Q357</f>
        <v>0.04531436298</v>
      </c>
      <c r="M358" s="76">
        <f>M357/Q357</f>
        <v>0.02945466898</v>
      </c>
      <c r="N358" s="76">
        <f>N357/Q357</f>
        <v>0.003233885525</v>
      </c>
      <c r="O358" s="76">
        <f>O357/Q357</f>
        <v>0.009771596427</v>
      </c>
      <c r="P358" s="76">
        <f>P357/Q357</f>
        <v>0.01505705094</v>
      </c>
      <c r="Q358" s="13">
        <f t="shared" si="85"/>
        <v>1</v>
      </c>
    </row>
    <row r="359">
      <c r="A359" s="24"/>
      <c r="B359" s="4" t="s">
        <v>224</v>
      </c>
      <c r="C359" s="13">
        <f t="shared" ref="C359:P359" si="86">ABS((C358-C356)/2)</f>
        <v>0.02786743158</v>
      </c>
      <c r="D359" s="13">
        <f t="shared" si="86"/>
        <v>0.03317497959</v>
      </c>
      <c r="E359" s="13">
        <f t="shared" si="86"/>
        <v>0.004955483728</v>
      </c>
      <c r="F359" s="13">
        <f t="shared" si="86"/>
        <v>0.008336927622</v>
      </c>
      <c r="G359" s="13">
        <f t="shared" si="86"/>
        <v>0.007436300378</v>
      </c>
      <c r="H359" s="13">
        <f t="shared" si="86"/>
        <v>0.03275243242</v>
      </c>
      <c r="I359" s="13">
        <f t="shared" si="86"/>
        <v>0.0002622446364</v>
      </c>
      <c r="J359" s="13">
        <f t="shared" si="86"/>
        <v>0.001470402121</v>
      </c>
      <c r="K359" s="13">
        <f t="shared" si="86"/>
        <v>0.004129738709</v>
      </c>
      <c r="L359" s="13">
        <f t="shared" si="86"/>
        <v>0.02265718149</v>
      </c>
      <c r="M359" s="13">
        <f t="shared" si="86"/>
        <v>0.01472733449</v>
      </c>
      <c r="N359" s="13">
        <f t="shared" si="86"/>
        <v>0.001616942763</v>
      </c>
      <c r="O359" s="13">
        <f t="shared" si="86"/>
        <v>0.004885798214</v>
      </c>
      <c r="P359" s="13">
        <f t="shared" si="86"/>
        <v>0.007528525468</v>
      </c>
      <c r="Q359" s="8"/>
    </row>
    <row r="360">
      <c r="A360" s="25"/>
      <c r="B360" s="4" t="s">
        <v>225</v>
      </c>
      <c r="C360" s="13">
        <f>SUM(C359:P359)</f>
        <v>0.1718017232</v>
      </c>
      <c r="D360" s="78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</row>
    <row r="361">
      <c r="A361" s="21"/>
    </row>
    <row r="362">
      <c r="A362" s="23" t="s">
        <v>81</v>
      </c>
      <c r="B362" s="73" t="s">
        <v>215</v>
      </c>
      <c r="C362" s="4" t="s">
        <v>216</v>
      </c>
    </row>
    <row r="363">
      <c r="A363" s="24"/>
      <c r="B363" s="25"/>
      <c r="C363" s="4" t="s">
        <v>3</v>
      </c>
      <c r="D363" s="4" t="s">
        <v>4</v>
      </c>
      <c r="E363" s="4" t="s">
        <v>5</v>
      </c>
      <c r="F363" s="4" t="s">
        <v>6</v>
      </c>
      <c r="G363" s="4" t="s">
        <v>7</v>
      </c>
      <c r="H363" s="4" t="s">
        <v>8</v>
      </c>
      <c r="I363" s="4" t="s">
        <v>9</v>
      </c>
      <c r="J363" s="4" t="s">
        <v>10</v>
      </c>
      <c r="K363" s="4" t="s">
        <v>11</v>
      </c>
      <c r="L363" s="4" t="s">
        <v>12</v>
      </c>
      <c r="M363" s="4" t="s">
        <v>13</v>
      </c>
      <c r="N363" s="4" t="s">
        <v>14</v>
      </c>
      <c r="O363" s="4" t="s">
        <v>15</v>
      </c>
      <c r="P363" s="4" t="s">
        <v>217</v>
      </c>
      <c r="Q363" s="4" t="s">
        <v>17</v>
      </c>
    </row>
    <row r="364">
      <c r="A364" s="24"/>
      <c r="B364" s="4" t="s">
        <v>220</v>
      </c>
      <c r="C364" s="4">
        <v>1379.0</v>
      </c>
      <c r="D364" s="4">
        <v>1659.0</v>
      </c>
      <c r="E364" s="4">
        <v>279.0</v>
      </c>
      <c r="F364" s="4">
        <v>0.0</v>
      </c>
      <c r="G364" s="4">
        <v>0.0</v>
      </c>
      <c r="H364" s="4">
        <v>508.0</v>
      </c>
      <c r="I364" s="4">
        <v>0.0</v>
      </c>
      <c r="J364" s="4">
        <v>0.0</v>
      </c>
      <c r="K364" s="4">
        <v>0.0</v>
      </c>
      <c r="L364" s="4">
        <v>0.0</v>
      </c>
      <c r="M364" s="4">
        <v>0.0</v>
      </c>
      <c r="N364" s="4">
        <v>0.0</v>
      </c>
      <c r="O364" s="4">
        <v>0.0</v>
      </c>
      <c r="P364" s="4">
        <v>0.0</v>
      </c>
      <c r="Q364" s="8">
        <f t="shared" ref="Q364:Q367" si="87">SUM(C364:P364)</f>
        <v>3825</v>
      </c>
    </row>
    <row r="365">
      <c r="A365" s="24"/>
      <c r="B365" s="4" t="s">
        <v>221</v>
      </c>
      <c r="C365" s="76">
        <f>C364/Q364</f>
        <v>0.3605228758</v>
      </c>
      <c r="D365" s="76">
        <f>D364/Q364</f>
        <v>0.4337254902</v>
      </c>
      <c r="E365" s="76">
        <f>E364/Q364</f>
        <v>0.07294117647</v>
      </c>
      <c r="F365" s="76">
        <f>F364/Q364</f>
        <v>0</v>
      </c>
      <c r="G365" s="76">
        <f>G364/Q364</f>
        <v>0</v>
      </c>
      <c r="H365" s="76">
        <f>H364/Q364</f>
        <v>0.1328104575</v>
      </c>
      <c r="I365" s="76">
        <f>I364/Q364</f>
        <v>0</v>
      </c>
      <c r="J365" s="76">
        <f>J364/Q364</f>
        <v>0</v>
      </c>
      <c r="K365" s="76">
        <f>K364/Q364</f>
        <v>0</v>
      </c>
      <c r="L365" s="76">
        <f>L364/Q364</f>
        <v>0</v>
      </c>
      <c r="M365" s="76">
        <f>M364/Q364</f>
        <v>0</v>
      </c>
      <c r="N365" s="76">
        <f>N364/Q364</f>
        <v>0</v>
      </c>
      <c r="O365" s="76">
        <f>O364/Q364</f>
        <v>0</v>
      </c>
      <c r="P365" s="76">
        <f>P364/Q364</f>
        <v>0</v>
      </c>
      <c r="Q365" s="13">
        <f t="shared" si="87"/>
        <v>1</v>
      </c>
    </row>
    <row r="366">
      <c r="A366" s="24"/>
      <c r="B366" s="4" t="s">
        <v>222</v>
      </c>
      <c r="C366" s="66">
        <v>1914.0</v>
      </c>
      <c r="D366" s="66">
        <v>91.0</v>
      </c>
      <c r="E366" s="66">
        <v>0.0</v>
      </c>
      <c r="F366" s="66">
        <v>823.0</v>
      </c>
      <c r="G366" s="66">
        <v>0.0</v>
      </c>
      <c r="H366" s="66">
        <v>633.0</v>
      </c>
      <c r="I366" s="66">
        <v>41.0</v>
      </c>
      <c r="J366" s="66">
        <v>0.0</v>
      </c>
      <c r="K366" s="66">
        <v>482.0</v>
      </c>
      <c r="L366" s="66">
        <v>352.0</v>
      </c>
      <c r="M366" s="66">
        <v>0.0</v>
      </c>
      <c r="N366" s="66">
        <v>0.0</v>
      </c>
      <c r="O366" s="66">
        <v>0.0</v>
      </c>
      <c r="P366" s="66">
        <v>0.0</v>
      </c>
      <c r="Q366" s="8">
        <f t="shared" si="87"/>
        <v>4336</v>
      </c>
    </row>
    <row r="367">
      <c r="A367" s="24"/>
      <c r="B367" s="4" t="s">
        <v>223</v>
      </c>
      <c r="C367" s="76">
        <f>C366/Q366</f>
        <v>0.4414206642</v>
      </c>
      <c r="D367" s="76">
        <f>D366/Q366</f>
        <v>0.02098708487</v>
      </c>
      <c r="E367" s="76">
        <f>E366/Q366</f>
        <v>0</v>
      </c>
      <c r="F367" s="76">
        <f>F366/Q366</f>
        <v>0.1898062731</v>
      </c>
      <c r="G367" s="76">
        <f>G366/Q366</f>
        <v>0</v>
      </c>
      <c r="H367" s="76">
        <f>H366/Q366</f>
        <v>0.1459870849</v>
      </c>
      <c r="I367" s="76">
        <f>I366/Q366</f>
        <v>0.009455719557</v>
      </c>
      <c r="J367" s="76">
        <f>J366/Q366</f>
        <v>0</v>
      </c>
      <c r="K367" s="76">
        <f>K366/Q366</f>
        <v>0.1111623616</v>
      </c>
      <c r="L367" s="76">
        <f>L366/Q366</f>
        <v>0.08118081181</v>
      </c>
      <c r="M367" s="76">
        <f>M366/Q366</f>
        <v>0</v>
      </c>
      <c r="N367" s="76">
        <f>N366/Q366</f>
        <v>0</v>
      </c>
      <c r="O367" s="76">
        <f>O366/Q366</f>
        <v>0</v>
      </c>
      <c r="P367" s="76">
        <f>P366/Q366</f>
        <v>0</v>
      </c>
      <c r="Q367" s="13">
        <f t="shared" si="87"/>
        <v>1</v>
      </c>
    </row>
    <row r="368">
      <c r="A368" s="24"/>
      <c r="B368" s="4" t="s">
        <v>224</v>
      </c>
      <c r="C368" s="13">
        <f t="shared" ref="C368:P368" si="88">ABS((C367-C365)/2)</f>
        <v>0.04044889419</v>
      </c>
      <c r="D368" s="13">
        <f t="shared" si="88"/>
        <v>0.2063692027</v>
      </c>
      <c r="E368" s="13">
        <f t="shared" si="88"/>
        <v>0.03647058824</v>
      </c>
      <c r="F368" s="13">
        <f t="shared" si="88"/>
        <v>0.09490313653</v>
      </c>
      <c r="G368" s="13">
        <f t="shared" si="88"/>
        <v>0</v>
      </c>
      <c r="H368" s="13">
        <f t="shared" si="88"/>
        <v>0.006588313677</v>
      </c>
      <c r="I368" s="13">
        <f t="shared" si="88"/>
        <v>0.004727859779</v>
      </c>
      <c r="J368" s="13">
        <f t="shared" si="88"/>
        <v>0</v>
      </c>
      <c r="K368" s="13">
        <f t="shared" si="88"/>
        <v>0.05558118081</v>
      </c>
      <c r="L368" s="13">
        <f t="shared" si="88"/>
        <v>0.0405904059</v>
      </c>
      <c r="M368" s="13">
        <f t="shared" si="88"/>
        <v>0</v>
      </c>
      <c r="N368" s="13">
        <f t="shared" si="88"/>
        <v>0</v>
      </c>
      <c r="O368" s="13">
        <f t="shared" si="88"/>
        <v>0</v>
      </c>
      <c r="P368" s="13">
        <f t="shared" si="88"/>
        <v>0</v>
      </c>
      <c r="Q368" s="8"/>
    </row>
    <row r="369">
      <c r="A369" s="25"/>
      <c r="B369" s="4" t="s">
        <v>225</v>
      </c>
      <c r="C369" s="13">
        <f>SUM(C368:P368)</f>
        <v>0.4856795818</v>
      </c>
      <c r="D369" s="78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</row>
    <row r="370">
      <c r="A370" s="21"/>
    </row>
    <row r="371">
      <c r="A371" s="23" t="s">
        <v>82</v>
      </c>
      <c r="B371" s="73" t="s">
        <v>215</v>
      </c>
      <c r="C371" s="4" t="s">
        <v>216</v>
      </c>
    </row>
    <row r="372">
      <c r="A372" s="24"/>
      <c r="B372" s="25"/>
      <c r="C372" s="4" t="s">
        <v>3</v>
      </c>
      <c r="D372" s="4" t="s">
        <v>4</v>
      </c>
      <c r="E372" s="4" t="s">
        <v>5</v>
      </c>
      <c r="F372" s="4" t="s">
        <v>6</v>
      </c>
      <c r="G372" s="4" t="s">
        <v>7</v>
      </c>
      <c r="H372" s="4" t="s">
        <v>8</v>
      </c>
      <c r="I372" s="4" t="s">
        <v>9</v>
      </c>
      <c r="J372" s="4" t="s">
        <v>10</v>
      </c>
      <c r="K372" s="4" t="s">
        <v>11</v>
      </c>
      <c r="L372" s="4" t="s">
        <v>12</v>
      </c>
      <c r="M372" s="4" t="s">
        <v>13</v>
      </c>
      <c r="N372" s="4" t="s">
        <v>14</v>
      </c>
      <c r="O372" s="4" t="s">
        <v>15</v>
      </c>
      <c r="P372" s="4" t="s">
        <v>217</v>
      </c>
      <c r="Q372" s="4" t="s">
        <v>17</v>
      </c>
    </row>
    <row r="373">
      <c r="A373" s="24"/>
      <c r="B373" s="4" t="s">
        <v>220</v>
      </c>
      <c r="C373" s="4">
        <v>400.0</v>
      </c>
      <c r="D373" s="4">
        <v>974.0</v>
      </c>
      <c r="E373" s="4">
        <v>0.0</v>
      </c>
      <c r="F373" s="4">
        <v>0.0</v>
      </c>
      <c r="G373" s="4">
        <v>59.0</v>
      </c>
      <c r="H373" s="4">
        <v>1684.0</v>
      </c>
      <c r="I373" s="4">
        <v>362.0</v>
      </c>
      <c r="J373" s="4">
        <v>0.0</v>
      </c>
      <c r="K373" s="4">
        <v>14.0</v>
      </c>
      <c r="L373" s="4">
        <v>0.0</v>
      </c>
      <c r="M373" s="4">
        <v>0.0</v>
      </c>
      <c r="N373" s="4">
        <v>0.0</v>
      </c>
      <c r="O373" s="4">
        <v>0.0</v>
      </c>
      <c r="P373" s="4">
        <v>0.0</v>
      </c>
      <c r="Q373" s="8">
        <f t="shared" ref="Q373:Q376" si="89">SUM(C373:P373)</f>
        <v>3493</v>
      </c>
    </row>
    <row r="374">
      <c r="A374" s="24"/>
      <c r="B374" s="4" t="s">
        <v>221</v>
      </c>
      <c r="C374" s="76">
        <f>C373/Q373</f>
        <v>0.1145147438</v>
      </c>
      <c r="D374" s="76">
        <f>D373/Q373</f>
        <v>0.2788434011</v>
      </c>
      <c r="E374" s="76">
        <f>E373/Q373</f>
        <v>0</v>
      </c>
      <c r="F374" s="76">
        <f>F373/Q373</f>
        <v>0</v>
      </c>
      <c r="G374" s="76">
        <f>G373/Q373</f>
        <v>0.01689092471</v>
      </c>
      <c r="H374" s="76">
        <f>H373/Q373</f>
        <v>0.4821070713</v>
      </c>
      <c r="I374" s="76">
        <f>I373/Q373</f>
        <v>0.1036358431</v>
      </c>
      <c r="J374" s="76">
        <f>J373/Q373</f>
        <v>0</v>
      </c>
      <c r="K374" s="76">
        <f>K373/Q373</f>
        <v>0.004008016032</v>
      </c>
      <c r="L374" s="76">
        <f>L373/Q373</f>
        <v>0</v>
      </c>
      <c r="M374" s="76">
        <f>M373/Q373</f>
        <v>0</v>
      </c>
      <c r="N374" s="76">
        <f>N373/Q373</f>
        <v>0</v>
      </c>
      <c r="O374" s="76">
        <f>O373/Q373</f>
        <v>0</v>
      </c>
      <c r="P374" s="76">
        <f>P373/Q373</f>
        <v>0</v>
      </c>
      <c r="Q374" s="13">
        <f t="shared" si="89"/>
        <v>1</v>
      </c>
    </row>
    <row r="375">
      <c r="A375" s="24"/>
      <c r="B375" s="4" t="s">
        <v>222</v>
      </c>
      <c r="C375" s="66">
        <v>545.0</v>
      </c>
      <c r="D375" s="66">
        <v>1172.0</v>
      </c>
      <c r="E375" s="66">
        <v>0.0</v>
      </c>
      <c r="F375" s="66">
        <v>0.0</v>
      </c>
      <c r="G375" s="66">
        <v>0.0</v>
      </c>
      <c r="H375" s="66">
        <v>1297.0</v>
      </c>
      <c r="I375" s="66">
        <v>232.0</v>
      </c>
      <c r="J375" s="66">
        <v>0.0</v>
      </c>
      <c r="K375" s="66">
        <v>0.0</v>
      </c>
      <c r="L375" s="66">
        <v>7.0</v>
      </c>
      <c r="M375" s="66">
        <v>0.0</v>
      </c>
      <c r="N375" s="66">
        <v>0.0</v>
      </c>
      <c r="O375" s="66">
        <v>31.0</v>
      </c>
      <c r="P375" s="66">
        <v>0.0</v>
      </c>
      <c r="Q375" s="8">
        <f t="shared" si="89"/>
        <v>3284</v>
      </c>
    </row>
    <row r="376">
      <c r="A376" s="24"/>
      <c r="B376" s="4" t="s">
        <v>223</v>
      </c>
      <c r="C376" s="76">
        <f>C375/Q375</f>
        <v>0.165956151</v>
      </c>
      <c r="D376" s="76">
        <f>D375/Q375</f>
        <v>0.3568818514</v>
      </c>
      <c r="E376" s="76">
        <f>E375/Q375</f>
        <v>0</v>
      </c>
      <c r="F376" s="76">
        <f>F375/Q375</f>
        <v>0</v>
      </c>
      <c r="G376" s="76">
        <f>G375/Q375</f>
        <v>0</v>
      </c>
      <c r="H376" s="76">
        <f>H375/Q375</f>
        <v>0.3949451888</v>
      </c>
      <c r="I376" s="76">
        <f>I375/Q375</f>
        <v>0.0706455542</v>
      </c>
      <c r="J376" s="76">
        <f>J375/Q375</f>
        <v>0</v>
      </c>
      <c r="K376" s="76">
        <f>K375/Q375</f>
        <v>0</v>
      </c>
      <c r="L376" s="76">
        <f>L375/Q375</f>
        <v>0.002131546894</v>
      </c>
      <c r="M376" s="76">
        <f>M375/Q375</f>
        <v>0</v>
      </c>
      <c r="N376" s="76">
        <f>N375/Q375</f>
        <v>0</v>
      </c>
      <c r="O376" s="76">
        <f>O375/Q375</f>
        <v>0.009439707674</v>
      </c>
      <c r="P376" s="76">
        <f>P375/Q375</f>
        <v>0</v>
      </c>
      <c r="Q376" s="13">
        <f t="shared" si="89"/>
        <v>1</v>
      </c>
    </row>
    <row r="377">
      <c r="A377" s="24"/>
      <c r="B377" s="4" t="s">
        <v>224</v>
      </c>
      <c r="C377" s="13">
        <f t="shared" ref="C377:P377" si="90">ABS((C376-C374)/2)</f>
        <v>0.02572070363</v>
      </c>
      <c r="D377" s="13">
        <f t="shared" si="90"/>
        <v>0.03901922516</v>
      </c>
      <c r="E377" s="13">
        <f t="shared" si="90"/>
        <v>0</v>
      </c>
      <c r="F377" s="13">
        <f t="shared" si="90"/>
        <v>0</v>
      </c>
      <c r="G377" s="13">
        <f t="shared" si="90"/>
        <v>0.008445462353</v>
      </c>
      <c r="H377" s="13">
        <f t="shared" si="90"/>
        <v>0.04358094125</v>
      </c>
      <c r="I377" s="13">
        <f t="shared" si="90"/>
        <v>0.01649514446</v>
      </c>
      <c r="J377" s="13">
        <f t="shared" si="90"/>
        <v>0</v>
      </c>
      <c r="K377" s="13">
        <f t="shared" si="90"/>
        <v>0.002004008016</v>
      </c>
      <c r="L377" s="13">
        <f t="shared" si="90"/>
        <v>0.001065773447</v>
      </c>
      <c r="M377" s="13">
        <f t="shared" si="90"/>
        <v>0</v>
      </c>
      <c r="N377" s="13">
        <f t="shared" si="90"/>
        <v>0</v>
      </c>
      <c r="O377" s="13">
        <f t="shared" si="90"/>
        <v>0.004719853837</v>
      </c>
      <c r="P377" s="13">
        <f t="shared" si="90"/>
        <v>0</v>
      </c>
      <c r="Q377" s="8"/>
    </row>
    <row r="378">
      <c r="A378" s="25"/>
      <c r="B378" s="4" t="s">
        <v>225</v>
      </c>
      <c r="C378" s="13">
        <f>SUM(C377:P377)</f>
        <v>0.1410511121</v>
      </c>
      <c r="D378" s="78"/>
      <c r="E378" s="49"/>
      <c r="F378" s="49"/>
      <c r="G378" s="49"/>
      <c r="H378" s="49"/>
      <c r="I378" s="49"/>
      <c r="J378" s="49"/>
      <c r="K378" s="49"/>
      <c r="L378" s="49"/>
      <c r="M378" s="49"/>
      <c r="N378" s="49"/>
      <c r="O378" s="49"/>
      <c r="P378" s="49"/>
      <c r="Q378" s="49"/>
    </row>
    <row r="379">
      <c r="A379" s="21"/>
    </row>
    <row r="380">
      <c r="A380" s="23" t="s">
        <v>83</v>
      </c>
      <c r="B380" s="73" t="s">
        <v>215</v>
      </c>
      <c r="C380" s="4" t="s">
        <v>216</v>
      </c>
    </row>
    <row r="381">
      <c r="A381" s="24"/>
      <c r="B381" s="25"/>
      <c r="C381" s="4" t="s">
        <v>3</v>
      </c>
      <c r="D381" s="4" t="s">
        <v>4</v>
      </c>
      <c r="E381" s="4" t="s">
        <v>5</v>
      </c>
      <c r="F381" s="4" t="s">
        <v>6</v>
      </c>
      <c r="G381" s="4" t="s">
        <v>7</v>
      </c>
      <c r="H381" s="4" t="s">
        <v>8</v>
      </c>
      <c r="I381" s="4" t="s">
        <v>9</v>
      </c>
      <c r="J381" s="4" t="s">
        <v>10</v>
      </c>
      <c r="K381" s="4" t="s">
        <v>11</v>
      </c>
      <c r="L381" s="4" t="s">
        <v>12</v>
      </c>
      <c r="M381" s="4" t="s">
        <v>13</v>
      </c>
      <c r="N381" s="4" t="s">
        <v>14</v>
      </c>
      <c r="O381" s="4" t="s">
        <v>15</v>
      </c>
      <c r="P381" s="4" t="s">
        <v>217</v>
      </c>
      <c r="Q381" s="4" t="s">
        <v>17</v>
      </c>
    </row>
    <row r="382">
      <c r="A382" s="24"/>
      <c r="B382" s="4" t="s">
        <v>220</v>
      </c>
      <c r="C382" s="4">
        <v>1963.0</v>
      </c>
      <c r="D382" s="4">
        <v>1329.0</v>
      </c>
      <c r="E382" s="4">
        <v>0.0</v>
      </c>
      <c r="F382" s="4">
        <v>0.0</v>
      </c>
      <c r="G382" s="4">
        <v>43.0</v>
      </c>
      <c r="H382" s="4">
        <v>587.0</v>
      </c>
      <c r="I382" s="4">
        <v>529.0</v>
      </c>
      <c r="J382" s="4">
        <v>0.0</v>
      </c>
      <c r="K382" s="4">
        <v>8.0</v>
      </c>
      <c r="L382" s="4">
        <v>0.0</v>
      </c>
      <c r="M382" s="4">
        <v>0.0</v>
      </c>
      <c r="N382" s="4">
        <v>0.0</v>
      </c>
      <c r="O382" s="4">
        <v>0.0</v>
      </c>
      <c r="P382" s="4">
        <v>0.0</v>
      </c>
      <c r="Q382" s="8">
        <f t="shared" ref="Q382:Q385" si="91">SUM(C382:P382)</f>
        <v>4459</v>
      </c>
    </row>
    <row r="383">
      <c r="A383" s="24"/>
      <c r="B383" s="4" t="s">
        <v>221</v>
      </c>
      <c r="C383" s="76">
        <f>C382/Q382</f>
        <v>0.4402332362</v>
      </c>
      <c r="D383" s="76">
        <f>D382/Q382</f>
        <v>0.2980488899</v>
      </c>
      <c r="E383" s="76">
        <f>E382/Q382</f>
        <v>0</v>
      </c>
      <c r="F383" s="76">
        <f>F382/Q382</f>
        <v>0</v>
      </c>
      <c r="G383" s="76">
        <f>G382/Q382</f>
        <v>0.009643417807</v>
      </c>
      <c r="H383" s="76">
        <f>H382/Q382</f>
        <v>0.1316438663</v>
      </c>
      <c r="I383" s="76">
        <f>I382/Q382</f>
        <v>0.1186364656</v>
      </c>
      <c r="J383" s="76">
        <f>J382/Q382</f>
        <v>0</v>
      </c>
      <c r="K383" s="76">
        <f>K382/Q382</f>
        <v>0.001794124243</v>
      </c>
      <c r="L383" s="76">
        <f>L382/Q382</f>
        <v>0</v>
      </c>
      <c r="M383" s="76">
        <f>M382/Q382</f>
        <v>0</v>
      </c>
      <c r="N383" s="76">
        <f>N382/Q382</f>
        <v>0</v>
      </c>
      <c r="O383" s="76">
        <f>O382/Q382</f>
        <v>0</v>
      </c>
      <c r="P383" s="76">
        <f>P382/Q382</f>
        <v>0</v>
      </c>
      <c r="Q383" s="13">
        <f t="shared" si="91"/>
        <v>1</v>
      </c>
    </row>
    <row r="384">
      <c r="A384" s="24"/>
      <c r="B384" s="4" t="s">
        <v>222</v>
      </c>
      <c r="C384" s="66">
        <v>1281.0</v>
      </c>
      <c r="D384" s="66">
        <v>1537.0</v>
      </c>
      <c r="E384" s="66">
        <v>0.0</v>
      </c>
      <c r="F384" s="66">
        <v>0.0</v>
      </c>
      <c r="G384" s="66">
        <v>0.0</v>
      </c>
      <c r="H384" s="66">
        <v>653.0</v>
      </c>
      <c r="I384" s="66">
        <v>870.0</v>
      </c>
      <c r="J384" s="66">
        <v>0.0</v>
      </c>
      <c r="K384" s="66">
        <v>0.0</v>
      </c>
      <c r="L384" s="66">
        <v>156.0</v>
      </c>
      <c r="M384" s="66">
        <v>0.0</v>
      </c>
      <c r="N384" s="66">
        <v>0.0</v>
      </c>
      <c r="O384" s="66">
        <v>0.0</v>
      </c>
      <c r="P384" s="66">
        <v>0.0</v>
      </c>
      <c r="Q384" s="8">
        <f t="shared" si="91"/>
        <v>4497</v>
      </c>
    </row>
    <row r="385">
      <c r="A385" s="24"/>
      <c r="B385" s="4" t="s">
        <v>223</v>
      </c>
      <c r="C385" s="76">
        <f>C384/Q384</f>
        <v>0.284856571</v>
      </c>
      <c r="D385" s="76">
        <f>D384/Q384</f>
        <v>0.3417834112</v>
      </c>
      <c r="E385" s="76">
        <f>E384/Q384</f>
        <v>0</v>
      </c>
      <c r="F385" s="76">
        <f>F384/Q384</f>
        <v>0</v>
      </c>
      <c r="G385" s="76">
        <f>G384/Q384</f>
        <v>0</v>
      </c>
      <c r="H385" s="76">
        <f>H384/Q384</f>
        <v>0.1452079164</v>
      </c>
      <c r="I385" s="76">
        <f>I384/Q384</f>
        <v>0.1934623082</v>
      </c>
      <c r="J385" s="76">
        <f>J384/Q384</f>
        <v>0</v>
      </c>
      <c r="K385" s="76">
        <f>K384/Q384</f>
        <v>0</v>
      </c>
      <c r="L385" s="76">
        <f>L384/Q384</f>
        <v>0.0346897932</v>
      </c>
      <c r="M385" s="76">
        <f>M384/Q384</f>
        <v>0</v>
      </c>
      <c r="N385" s="76">
        <f>N384/Q384</f>
        <v>0</v>
      </c>
      <c r="O385" s="76">
        <f>O384/Q384</f>
        <v>0</v>
      </c>
      <c r="P385" s="76">
        <f>P384/Q384</f>
        <v>0</v>
      </c>
      <c r="Q385" s="13">
        <f t="shared" si="91"/>
        <v>1</v>
      </c>
    </row>
    <row r="386">
      <c r="A386" s="24"/>
      <c r="B386" s="4" t="s">
        <v>224</v>
      </c>
      <c r="C386" s="13">
        <f t="shared" ref="C386:P386" si="92">ABS((C385-C383)/2)</f>
        <v>0.07768833255</v>
      </c>
      <c r="D386" s="13">
        <f t="shared" si="92"/>
        <v>0.02186726064</v>
      </c>
      <c r="E386" s="13">
        <f t="shared" si="92"/>
        <v>0</v>
      </c>
      <c r="F386" s="13">
        <f t="shared" si="92"/>
        <v>0</v>
      </c>
      <c r="G386" s="13">
        <f t="shared" si="92"/>
        <v>0.004821708903</v>
      </c>
      <c r="H386" s="13">
        <f t="shared" si="92"/>
        <v>0.006782025025</v>
      </c>
      <c r="I386" s="13">
        <f t="shared" si="92"/>
        <v>0.03741292132</v>
      </c>
      <c r="J386" s="13">
        <f t="shared" si="92"/>
        <v>0</v>
      </c>
      <c r="K386" s="13">
        <f t="shared" si="92"/>
        <v>0.0008970621216</v>
      </c>
      <c r="L386" s="13">
        <f t="shared" si="92"/>
        <v>0.0173448966</v>
      </c>
      <c r="M386" s="13">
        <f t="shared" si="92"/>
        <v>0</v>
      </c>
      <c r="N386" s="13">
        <f t="shared" si="92"/>
        <v>0</v>
      </c>
      <c r="O386" s="13">
        <f t="shared" si="92"/>
        <v>0</v>
      </c>
      <c r="P386" s="13">
        <f t="shared" si="92"/>
        <v>0</v>
      </c>
      <c r="Q386" s="8"/>
    </row>
    <row r="387">
      <c r="A387" s="25"/>
      <c r="B387" s="4" t="s">
        <v>225</v>
      </c>
      <c r="C387" s="13">
        <f>SUM(C386:P386)</f>
        <v>0.1668142072</v>
      </c>
      <c r="D387" s="78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</row>
    <row r="388">
      <c r="A388" s="21"/>
    </row>
    <row r="389">
      <c r="A389" s="23" t="s">
        <v>84</v>
      </c>
      <c r="B389" s="73" t="s">
        <v>215</v>
      </c>
      <c r="C389" s="4" t="s">
        <v>216</v>
      </c>
    </row>
    <row r="390">
      <c r="A390" s="24"/>
      <c r="B390" s="25"/>
      <c r="C390" s="4" t="s">
        <v>3</v>
      </c>
      <c r="D390" s="4" t="s">
        <v>4</v>
      </c>
      <c r="E390" s="4" t="s">
        <v>5</v>
      </c>
      <c r="F390" s="4" t="s">
        <v>6</v>
      </c>
      <c r="G390" s="4" t="s">
        <v>7</v>
      </c>
      <c r="H390" s="4" t="s">
        <v>8</v>
      </c>
      <c r="I390" s="4" t="s">
        <v>9</v>
      </c>
      <c r="J390" s="4" t="s">
        <v>10</v>
      </c>
      <c r="K390" s="4" t="s">
        <v>11</v>
      </c>
      <c r="L390" s="4" t="s">
        <v>12</v>
      </c>
      <c r="M390" s="4" t="s">
        <v>13</v>
      </c>
      <c r="N390" s="4" t="s">
        <v>14</v>
      </c>
      <c r="O390" s="4" t="s">
        <v>15</v>
      </c>
      <c r="P390" s="4" t="s">
        <v>217</v>
      </c>
      <c r="Q390" s="4" t="s">
        <v>17</v>
      </c>
    </row>
    <row r="391">
      <c r="A391" s="24"/>
      <c r="B391" s="4" t="s">
        <v>220</v>
      </c>
      <c r="C391" s="4">
        <v>990.0</v>
      </c>
      <c r="D391" s="4">
        <v>8310.0</v>
      </c>
      <c r="E391" s="4">
        <v>229.0</v>
      </c>
      <c r="F391" s="4">
        <v>642.0</v>
      </c>
      <c r="G391" s="4">
        <v>203.0</v>
      </c>
      <c r="H391" s="4">
        <v>3585.0</v>
      </c>
      <c r="I391" s="4">
        <v>2174.0</v>
      </c>
      <c r="J391" s="4">
        <v>0.0</v>
      </c>
      <c r="K391" s="4">
        <v>119.0</v>
      </c>
      <c r="L391" s="4">
        <v>0.0</v>
      </c>
      <c r="M391" s="4">
        <v>0.0</v>
      </c>
      <c r="N391" s="4">
        <v>0.0</v>
      </c>
      <c r="O391" s="4">
        <v>0.0</v>
      </c>
      <c r="P391" s="4">
        <v>0.0</v>
      </c>
      <c r="Q391" s="8">
        <f t="shared" ref="Q391:Q394" si="93">SUM(C391:P391)</f>
        <v>16252</v>
      </c>
    </row>
    <row r="392">
      <c r="A392" s="24"/>
      <c r="B392" s="4" t="s">
        <v>221</v>
      </c>
      <c r="C392" s="76">
        <f>C391/Q391</f>
        <v>0.06091557962</v>
      </c>
      <c r="D392" s="76">
        <f>D391/Q391</f>
        <v>0.5113216835</v>
      </c>
      <c r="E392" s="76">
        <f>E391/Q391</f>
        <v>0.01409057347</v>
      </c>
      <c r="F392" s="76">
        <f>F391/Q391</f>
        <v>0.03950283042</v>
      </c>
      <c r="G392" s="76">
        <f>G391/Q391</f>
        <v>0.01249077037</v>
      </c>
      <c r="H392" s="76">
        <f>H391/Q391</f>
        <v>0.2205882353</v>
      </c>
      <c r="I392" s="76">
        <f>I391/Q391</f>
        <v>0.1337681516</v>
      </c>
      <c r="J392" s="76">
        <f>J391/Q391</f>
        <v>0</v>
      </c>
      <c r="K392" s="76">
        <f>K391/Q391</f>
        <v>0.007322175732</v>
      </c>
      <c r="L392" s="76">
        <f>L391/Q391</f>
        <v>0</v>
      </c>
      <c r="M392" s="76">
        <f>M391/Q391</f>
        <v>0</v>
      </c>
      <c r="N392" s="76">
        <f>N391/Q391</f>
        <v>0</v>
      </c>
      <c r="O392" s="76">
        <f>O391/Q391</f>
        <v>0</v>
      </c>
      <c r="P392" s="76">
        <f>P391/Q391</f>
        <v>0</v>
      </c>
      <c r="Q392" s="13">
        <f t="shared" si="93"/>
        <v>1</v>
      </c>
    </row>
    <row r="393">
      <c r="A393" s="24"/>
      <c r="B393" s="4" t="s">
        <v>222</v>
      </c>
      <c r="C393" s="66">
        <v>1230.0</v>
      </c>
      <c r="D393" s="66">
        <v>10060.0</v>
      </c>
      <c r="E393" s="66">
        <v>72.0</v>
      </c>
      <c r="F393" s="66">
        <v>106.0</v>
      </c>
      <c r="G393" s="66">
        <v>306.0</v>
      </c>
      <c r="H393" s="66">
        <v>1429.0</v>
      </c>
      <c r="I393" s="66">
        <v>3373.0</v>
      </c>
      <c r="J393" s="66">
        <v>0.0</v>
      </c>
      <c r="K393" s="66">
        <v>119.0</v>
      </c>
      <c r="L393" s="66">
        <v>267.0</v>
      </c>
      <c r="M393" s="66">
        <v>450.0</v>
      </c>
      <c r="N393" s="66">
        <v>0.0</v>
      </c>
      <c r="O393" s="66">
        <v>812.0</v>
      </c>
      <c r="P393" s="66">
        <v>0.0</v>
      </c>
      <c r="Q393" s="8">
        <f t="shared" si="93"/>
        <v>18224</v>
      </c>
    </row>
    <row r="394">
      <c r="A394" s="24"/>
      <c r="B394" s="4" t="s">
        <v>223</v>
      </c>
      <c r="C394" s="76">
        <f>C393/Q393</f>
        <v>0.06749341528</v>
      </c>
      <c r="D394" s="76">
        <f>D393/Q393</f>
        <v>0.5520193152</v>
      </c>
      <c r="E394" s="76">
        <f>E393/Q393</f>
        <v>0.003950834065</v>
      </c>
      <c r="F394" s="76">
        <f>F393/Q393</f>
        <v>0.005816505707</v>
      </c>
      <c r="G394" s="76">
        <f>G393/Q393</f>
        <v>0.01679104478</v>
      </c>
      <c r="H394" s="76">
        <f>H393/Q393</f>
        <v>0.07841308165</v>
      </c>
      <c r="I394" s="76">
        <f>I393/Q393</f>
        <v>0.1850856014</v>
      </c>
      <c r="J394" s="76">
        <f>J393/Q393</f>
        <v>0</v>
      </c>
      <c r="K394" s="76">
        <f>K393/Q393</f>
        <v>0.006529850746</v>
      </c>
      <c r="L394" s="76">
        <f>L393/Q393</f>
        <v>0.01465100966</v>
      </c>
      <c r="M394" s="76">
        <f>M393/Q393</f>
        <v>0.02469271291</v>
      </c>
      <c r="N394" s="76">
        <f>N393/Q393</f>
        <v>0</v>
      </c>
      <c r="O394" s="76">
        <f>O393/Q393</f>
        <v>0.04455662862</v>
      </c>
      <c r="P394" s="76">
        <f>P393/Q393</f>
        <v>0</v>
      </c>
      <c r="Q394" s="13">
        <f t="shared" si="93"/>
        <v>1</v>
      </c>
    </row>
    <row r="395">
      <c r="A395" s="24"/>
      <c r="B395" s="4" t="s">
        <v>224</v>
      </c>
      <c r="C395" s="13">
        <f t="shared" ref="C395:P395" si="94">ABS((C394-C392)/2)</f>
        <v>0.003288917828</v>
      </c>
      <c r="D395" s="13">
        <f t="shared" si="94"/>
        <v>0.02034881585</v>
      </c>
      <c r="E395" s="13">
        <f t="shared" si="94"/>
        <v>0.005069869701</v>
      </c>
      <c r="F395" s="13">
        <f t="shared" si="94"/>
        <v>0.01684316236</v>
      </c>
      <c r="G395" s="13">
        <f t="shared" si="94"/>
        <v>0.002150137205</v>
      </c>
      <c r="H395" s="13">
        <f t="shared" si="94"/>
        <v>0.07108757682</v>
      </c>
      <c r="I395" s="13">
        <f t="shared" si="94"/>
        <v>0.0256587249</v>
      </c>
      <c r="J395" s="13">
        <f t="shared" si="94"/>
        <v>0</v>
      </c>
      <c r="K395" s="13">
        <f t="shared" si="94"/>
        <v>0.000396162493</v>
      </c>
      <c r="L395" s="13">
        <f t="shared" si="94"/>
        <v>0.007325504829</v>
      </c>
      <c r="M395" s="13">
        <f t="shared" si="94"/>
        <v>0.01234635645</v>
      </c>
      <c r="N395" s="13">
        <f t="shared" si="94"/>
        <v>0</v>
      </c>
      <c r="O395" s="13">
        <f t="shared" si="94"/>
        <v>0.02227831431</v>
      </c>
      <c r="P395" s="13">
        <f t="shared" si="94"/>
        <v>0</v>
      </c>
      <c r="Q395" s="8"/>
    </row>
    <row r="396">
      <c r="A396" s="25"/>
      <c r="B396" s="4" t="s">
        <v>225</v>
      </c>
      <c r="C396" s="13">
        <f>SUM(C395:P395)</f>
        <v>0.1867935427</v>
      </c>
      <c r="D396" s="78"/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</row>
    <row r="397">
      <c r="A397" s="21"/>
    </row>
    <row r="398">
      <c r="A398" s="23" t="s">
        <v>85</v>
      </c>
      <c r="B398" s="73" t="s">
        <v>215</v>
      </c>
      <c r="C398" s="4" t="s">
        <v>216</v>
      </c>
    </row>
    <row r="399">
      <c r="A399" s="24"/>
      <c r="B399" s="25"/>
      <c r="C399" s="4" t="s">
        <v>3</v>
      </c>
      <c r="D399" s="4" t="s">
        <v>4</v>
      </c>
      <c r="E399" s="4" t="s">
        <v>5</v>
      </c>
      <c r="F399" s="4" t="s">
        <v>6</v>
      </c>
      <c r="G399" s="4" t="s">
        <v>7</v>
      </c>
      <c r="H399" s="4" t="s">
        <v>8</v>
      </c>
      <c r="I399" s="4" t="s">
        <v>9</v>
      </c>
      <c r="J399" s="4" t="s">
        <v>10</v>
      </c>
      <c r="K399" s="4" t="s">
        <v>11</v>
      </c>
      <c r="L399" s="4" t="s">
        <v>12</v>
      </c>
      <c r="M399" s="4" t="s">
        <v>13</v>
      </c>
      <c r="N399" s="4" t="s">
        <v>14</v>
      </c>
      <c r="O399" s="4" t="s">
        <v>15</v>
      </c>
      <c r="P399" s="4" t="s">
        <v>217</v>
      </c>
      <c r="Q399" s="4" t="s">
        <v>17</v>
      </c>
    </row>
    <row r="400">
      <c r="A400" s="24"/>
      <c r="B400" s="4" t="s">
        <v>220</v>
      </c>
      <c r="C400" s="4">
        <v>530.0</v>
      </c>
      <c r="D400" s="4">
        <v>3341.0</v>
      </c>
      <c r="E400" s="4">
        <v>0.0</v>
      </c>
      <c r="F400" s="4">
        <v>343.0</v>
      </c>
      <c r="G400" s="4">
        <v>220.0</v>
      </c>
      <c r="H400" s="4">
        <v>4036.0</v>
      </c>
      <c r="I400" s="4">
        <v>472.0</v>
      </c>
      <c r="J400" s="4">
        <v>0.0</v>
      </c>
      <c r="K400" s="4">
        <v>28.0</v>
      </c>
      <c r="L400" s="4">
        <v>0.0</v>
      </c>
      <c r="M400" s="4">
        <v>0.0</v>
      </c>
      <c r="N400" s="4">
        <v>0.0</v>
      </c>
      <c r="O400" s="4">
        <v>0.0</v>
      </c>
      <c r="P400" s="4">
        <v>0.0</v>
      </c>
      <c r="Q400" s="8">
        <f t="shared" ref="Q400:Q403" si="95">SUM(C400:P400)</f>
        <v>8970</v>
      </c>
    </row>
    <row r="401">
      <c r="A401" s="24"/>
      <c r="B401" s="4" t="s">
        <v>221</v>
      </c>
      <c r="C401" s="76">
        <f>C400/Q400</f>
        <v>0.05908584169</v>
      </c>
      <c r="D401" s="76">
        <f>D400/Q400</f>
        <v>0.3724637681</v>
      </c>
      <c r="E401" s="76">
        <f>E400/Q400</f>
        <v>0</v>
      </c>
      <c r="F401" s="76">
        <f>F400/Q400</f>
        <v>0.03823857302</v>
      </c>
      <c r="G401" s="76">
        <f>G400/Q400</f>
        <v>0.02452619844</v>
      </c>
      <c r="H401" s="76">
        <f>H400/Q400</f>
        <v>0.4499442586</v>
      </c>
      <c r="I401" s="76">
        <f>I400/Q400</f>
        <v>0.05261984392</v>
      </c>
      <c r="J401" s="76">
        <f>J400/Q400</f>
        <v>0</v>
      </c>
      <c r="K401" s="76">
        <f>K400/Q400</f>
        <v>0.003121516165</v>
      </c>
      <c r="L401" s="76">
        <f>L400/Q400</f>
        <v>0</v>
      </c>
      <c r="M401" s="76">
        <f>M400/Q400</f>
        <v>0</v>
      </c>
      <c r="N401" s="76">
        <f>N400/Q400</f>
        <v>0</v>
      </c>
      <c r="O401" s="76">
        <f>O400/Q400</f>
        <v>0</v>
      </c>
      <c r="P401" s="76">
        <f>P400/Q400</f>
        <v>0</v>
      </c>
      <c r="Q401" s="13">
        <f t="shared" si="95"/>
        <v>1</v>
      </c>
    </row>
    <row r="402">
      <c r="A402" s="24"/>
      <c r="B402" s="4" t="s">
        <v>222</v>
      </c>
      <c r="C402" s="66">
        <v>183.0</v>
      </c>
      <c r="D402" s="66">
        <v>2265.0</v>
      </c>
      <c r="E402" s="66">
        <v>0.0</v>
      </c>
      <c r="F402" s="66">
        <v>478.0</v>
      </c>
      <c r="G402" s="66">
        <v>1198.0</v>
      </c>
      <c r="H402" s="66">
        <v>2726.0</v>
      </c>
      <c r="I402" s="66">
        <v>1999.0</v>
      </c>
      <c r="J402" s="66">
        <v>0.0</v>
      </c>
      <c r="K402" s="66">
        <v>24.0</v>
      </c>
      <c r="L402" s="66">
        <v>305.0</v>
      </c>
      <c r="M402" s="66">
        <v>0.0</v>
      </c>
      <c r="N402" s="66">
        <v>0.0</v>
      </c>
      <c r="O402" s="66">
        <v>89.0</v>
      </c>
      <c r="P402" s="66">
        <v>0.0</v>
      </c>
      <c r="Q402" s="8">
        <f t="shared" si="95"/>
        <v>9267</v>
      </c>
    </row>
    <row r="403">
      <c r="A403" s="24"/>
      <c r="B403" s="4" t="s">
        <v>223</v>
      </c>
      <c r="C403" s="76">
        <f>C402/Q402</f>
        <v>0.0197474911</v>
      </c>
      <c r="D403" s="76">
        <f>D402/Q402</f>
        <v>0.2444156685</v>
      </c>
      <c r="E403" s="76">
        <f>E402/Q402</f>
        <v>0</v>
      </c>
      <c r="F403" s="76">
        <f>F402/Q402</f>
        <v>0.05158087839</v>
      </c>
      <c r="G403" s="76">
        <f>G402/Q402</f>
        <v>0.1292759253</v>
      </c>
      <c r="H403" s="76">
        <f>H402/Q402</f>
        <v>0.2941620805</v>
      </c>
      <c r="I403" s="76">
        <f>I402/Q402</f>
        <v>0.215711665</v>
      </c>
      <c r="J403" s="76">
        <f>J402/Q402</f>
        <v>0</v>
      </c>
      <c r="K403" s="76">
        <f>K402/Q402</f>
        <v>0.002589834898</v>
      </c>
      <c r="L403" s="76">
        <f>L402/Q402</f>
        <v>0.03291248516</v>
      </c>
      <c r="M403" s="76">
        <f>M402/Q402</f>
        <v>0</v>
      </c>
      <c r="N403" s="76">
        <f>N402/Q402</f>
        <v>0</v>
      </c>
      <c r="O403" s="76">
        <f>O402/Q402</f>
        <v>0.00960397108</v>
      </c>
      <c r="P403" s="76">
        <f>P402/Q402</f>
        <v>0</v>
      </c>
      <c r="Q403" s="13">
        <f t="shared" si="95"/>
        <v>1</v>
      </c>
    </row>
    <row r="404">
      <c r="A404" s="24"/>
      <c r="B404" s="4" t="s">
        <v>224</v>
      </c>
      <c r="C404" s="13">
        <f t="shared" ref="C404:P404" si="96">ABS((C403-C401)/2)</f>
        <v>0.0196691753</v>
      </c>
      <c r="D404" s="13">
        <f t="shared" si="96"/>
        <v>0.06402404981</v>
      </c>
      <c r="E404" s="13">
        <f t="shared" si="96"/>
        <v>0</v>
      </c>
      <c r="F404" s="13">
        <f t="shared" si="96"/>
        <v>0.006671152682</v>
      </c>
      <c r="G404" s="13">
        <f t="shared" si="96"/>
        <v>0.05237486344</v>
      </c>
      <c r="H404" s="13">
        <f t="shared" si="96"/>
        <v>0.07789108907</v>
      </c>
      <c r="I404" s="13">
        <f t="shared" si="96"/>
        <v>0.08154591056</v>
      </c>
      <c r="J404" s="13">
        <f t="shared" si="96"/>
        <v>0</v>
      </c>
      <c r="K404" s="13">
        <f t="shared" si="96"/>
        <v>0.0002658406335</v>
      </c>
      <c r="L404" s="13">
        <f t="shared" si="96"/>
        <v>0.01645624258</v>
      </c>
      <c r="M404" s="13">
        <f t="shared" si="96"/>
        <v>0</v>
      </c>
      <c r="N404" s="13">
        <f t="shared" si="96"/>
        <v>0</v>
      </c>
      <c r="O404" s="13">
        <f t="shared" si="96"/>
        <v>0.00480198554</v>
      </c>
      <c r="P404" s="13">
        <f t="shared" si="96"/>
        <v>0</v>
      </c>
      <c r="Q404" s="8"/>
    </row>
    <row r="405">
      <c r="A405" s="25"/>
      <c r="B405" s="4" t="s">
        <v>225</v>
      </c>
      <c r="C405" s="13">
        <f>SUM(C404:P404)</f>
        <v>0.3237003096</v>
      </c>
      <c r="D405" s="78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</row>
    <row r="406">
      <c r="A406" s="21"/>
    </row>
    <row r="407">
      <c r="A407" s="23" t="s">
        <v>86</v>
      </c>
      <c r="B407" s="73" t="s">
        <v>215</v>
      </c>
      <c r="C407" s="4" t="s">
        <v>216</v>
      </c>
    </row>
    <row r="408">
      <c r="A408" s="24"/>
      <c r="B408" s="25"/>
      <c r="C408" s="4" t="s">
        <v>3</v>
      </c>
      <c r="D408" s="4" t="s">
        <v>4</v>
      </c>
      <c r="E408" s="4" t="s">
        <v>5</v>
      </c>
      <c r="F408" s="4" t="s">
        <v>6</v>
      </c>
      <c r="G408" s="4" t="s">
        <v>7</v>
      </c>
      <c r="H408" s="4" t="s">
        <v>8</v>
      </c>
      <c r="I408" s="4" t="s">
        <v>9</v>
      </c>
      <c r="J408" s="4" t="s">
        <v>10</v>
      </c>
      <c r="K408" s="4" t="s">
        <v>11</v>
      </c>
      <c r="L408" s="4" t="s">
        <v>12</v>
      </c>
      <c r="M408" s="4" t="s">
        <v>13</v>
      </c>
      <c r="N408" s="4" t="s">
        <v>14</v>
      </c>
      <c r="O408" s="4" t="s">
        <v>15</v>
      </c>
      <c r="P408" s="4" t="s">
        <v>217</v>
      </c>
      <c r="Q408" s="4" t="s">
        <v>17</v>
      </c>
    </row>
    <row r="409">
      <c r="A409" s="24"/>
      <c r="B409" s="4" t="s">
        <v>220</v>
      </c>
      <c r="C409" s="4">
        <v>4177.0</v>
      </c>
      <c r="D409" s="4">
        <v>3874.0</v>
      </c>
      <c r="E409" s="4">
        <v>73.0</v>
      </c>
      <c r="F409" s="4">
        <v>0.0</v>
      </c>
      <c r="G409" s="4">
        <v>94.0</v>
      </c>
      <c r="H409" s="4">
        <v>4120.0</v>
      </c>
      <c r="I409" s="4">
        <v>418.0</v>
      </c>
      <c r="J409" s="4">
        <v>0.0</v>
      </c>
      <c r="K409" s="4">
        <v>167.0</v>
      </c>
      <c r="L409" s="4">
        <v>0.0</v>
      </c>
      <c r="M409" s="4">
        <v>0.0</v>
      </c>
      <c r="N409" s="4">
        <v>0.0</v>
      </c>
      <c r="O409" s="4">
        <v>0.0</v>
      </c>
      <c r="P409" s="4">
        <v>0.0</v>
      </c>
      <c r="Q409" s="8">
        <f t="shared" ref="Q409:Q412" si="97">SUM(C409:P409)</f>
        <v>12923</v>
      </c>
    </row>
    <row r="410">
      <c r="A410" s="24"/>
      <c r="B410" s="4" t="s">
        <v>221</v>
      </c>
      <c r="C410" s="76">
        <f>C409/Q409</f>
        <v>0.323222162</v>
      </c>
      <c r="D410" s="76">
        <f>D409/Q409</f>
        <v>0.2997755939</v>
      </c>
      <c r="E410" s="76">
        <f>E409/Q409</f>
        <v>0.005648843148</v>
      </c>
      <c r="F410" s="76">
        <f>F409/Q409</f>
        <v>0</v>
      </c>
      <c r="G410" s="76">
        <f>G409/Q409</f>
        <v>0.007273852821</v>
      </c>
      <c r="H410" s="76">
        <f>H409/Q409</f>
        <v>0.3188114215</v>
      </c>
      <c r="I410" s="76">
        <f>I409/Q409</f>
        <v>0.03234543063</v>
      </c>
      <c r="J410" s="76">
        <f>J409/Q409</f>
        <v>0</v>
      </c>
      <c r="K410" s="76">
        <f>K409/Q409</f>
        <v>0.01292269597</v>
      </c>
      <c r="L410" s="76">
        <f>L409/Q409</f>
        <v>0</v>
      </c>
      <c r="M410" s="76">
        <f>M409/Q409</f>
        <v>0</v>
      </c>
      <c r="N410" s="76">
        <f>N409/Q409</f>
        <v>0</v>
      </c>
      <c r="O410" s="76">
        <f>O409/Q409</f>
        <v>0</v>
      </c>
      <c r="P410" s="76">
        <f>P409/Q409</f>
        <v>0</v>
      </c>
      <c r="Q410" s="13">
        <f t="shared" si="97"/>
        <v>1</v>
      </c>
    </row>
    <row r="411">
      <c r="A411" s="24"/>
      <c r="B411" s="4" t="s">
        <v>222</v>
      </c>
      <c r="C411" s="66">
        <v>3023.0</v>
      </c>
      <c r="D411" s="66">
        <v>4829.0</v>
      </c>
      <c r="E411" s="66">
        <v>0.0</v>
      </c>
      <c r="F411" s="66">
        <v>0.0</v>
      </c>
      <c r="G411" s="66">
        <v>0.0</v>
      </c>
      <c r="H411" s="66">
        <v>3702.0</v>
      </c>
      <c r="I411" s="66">
        <v>839.0</v>
      </c>
      <c r="J411" s="66">
        <v>0.0</v>
      </c>
      <c r="K411" s="66">
        <v>55.0</v>
      </c>
      <c r="L411" s="66">
        <v>500.0</v>
      </c>
      <c r="M411" s="66">
        <v>0.0</v>
      </c>
      <c r="N411" s="66">
        <v>25.0</v>
      </c>
      <c r="O411" s="66">
        <v>0.0</v>
      </c>
      <c r="P411" s="66">
        <v>0.0</v>
      </c>
      <c r="Q411" s="8">
        <f t="shared" si="97"/>
        <v>12973</v>
      </c>
    </row>
    <row r="412">
      <c r="A412" s="24"/>
      <c r="B412" s="4" t="s">
        <v>223</v>
      </c>
      <c r="C412" s="76">
        <f>C411/Q411</f>
        <v>0.2330224312</v>
      </c>
      <c r="D412" s="76">
        <f>D411/Q411</f>
        <v>0.3722346412</v>
      </c>
      <c r="E412" s="76">
        <f>E411/Q411</f>
        <v>0</v>
      </c>
      <c r="F412" s="76">
        <f>F411/Q411</f>
        <v>0</v>
      </c>
      <c r="G412" s="76">
        <f>G411/Q411</f>
        <v>0</v>
      </c>
      <c r="H412" s="76">
        <f>H411/Q411</f>
        <v>0.2853619055</v>
      </c>
      <c r="I412" s="76">
        <f>I411/Q411</f>
        <v>0.06467278193</v>
      </c>
      <c r="J412" s="76">
        <f>J411/Q411</f>
        <v>0</v>
      </c>
      <c r="K412" s="76">
        <f>K411/Q411</f>
        <v>0.004239574501</v>
      </c>
      <c r="L412" s="76">
        <f>L411/Q411</f>
        <v>0.03854158637</v>
      </c>
      <c r="M412" s="76">
        <f>M411/Q411</f>
        <v>0</v>
      </c>
      <c r="N412" s="76">
        <f>N411/Q411</f>
        <v>0.001927079319</v>
      </c>
      <c r="O412" s="76">
        <f>O411/Q411</f>
        <v>0</v>
      </c>
      <c r="P412" s="76">
        <f>P411/Q411</f>
        <v>0</v>
      </c>
      <c r="Q412" s="13">
        <f t="shared" si="97"/>
        <v>1</v>
      </c>
    </row>
    <row r="413">
      <c r="A413" s="24"/>
      <c r="B413" s="4" t="s">
        <v>224</v>
      </c>
      <c r="C413" s="13">
        <f t="shared" ref="C413:P413" si="98">ABS((C412-C410)/2)</f>
        <v>0.04509986542</v>
      </c>
      <c r="D413" s="13">
        <f t="shared" si="98"/>
        <v>0.03622952364</v>
      </c>
      <c r="E413" s="13">
        <f t="shared" si="98"/>
        <v>0.002824421574</v>
      </c>
      <c r="F413" s="13">
        <f t="shared" si="98"/>
        <v>0</v>
      </c>
      <c r="G413" s="13">
        <f t="shared" si="98"/>
        <v>0.00363692641</v>
      </c>
      <c r="H413" s="13">
        <f t="shared" si="98"/>
        <v>0.016724758</v>
      </c>
      <c r="I413" s="13">
        <f t="shared" si="98"/>
        <v>0.01616367565</v>
      </c>
      <c r="J413" s="13">
        <f t="shared" si="98"/>
        <v>0</v>
      </c>
      <c r="K413" s="13">
        <f t="shared" si="98"/>
        <v>0.004341560734</v>
      </c>
      <c r="L413" s="13">
        <f t="shared" si="98"/>
        <v>0.01927079319</v>
      </c>
      <c r="M413" s="13">
        <f t="shared" si="98"/>
        <v>0</v>
      </c>
      <c r="N413" s="13">
        <f t="shared" si="98"/>
        <v>0.0009635396593</v>
      </c>
      <c r="O413" s="13">
        <f t="shared" si="98"/>
        <v>0</v>
      </c>
      <c r="P413" s="13">
        <f t="shared" si="98"/>
        <v>0</v>
      </c>
      <c r="Q413" s="8"/>
    </row>
    <row r="414">
      <c r="A414" s="25"/>
      <c r="B414" s="4" t="s">
        <v>225</v>
      </c>
      <c r="C414" s="13">
        <f>SUM(C413:P413)</f>
        <v>0.1452550643</v>
      </c>
      <c r="D414" s="78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</row>
    <row r="415">
      <c r="A415" s="21"/>
    </row>
    <row r="416">
      <c r="A416" s="23" t="s">
        <v>87</v>
      </c>
      <c r="B416" s="73" t="s">
        <v>215</v>
      </c>
      <c r="C416" s="4" t="s">
        <v>216</v>
      </c>
    </row>
    <row r="417">
      <c r="A417" s="24"/>
      <c r="B417" s="25"/>
      <c r="C417" s="4" t="s">
        <v>3</v>
      </c>
      <c r="D417" s="4" t="s">
        <v>4</v>
      </c>
      <c r="E417" s="4" t="s">
        <v>5</v>
      </c>
      <c r="F417" s="4" t="s">
        <v>6</v>
      </c>
      <c r="G417" s="4" t="s">
        <v>7</v>
      </c>
      <c r="H417" s="4" t="s">
        <v>8</v>
      </c>
      <c r="I417" s="4" t="s">
        <v>9</v>
      </c>
      <c r="J417" s="4" t="s">
        <v>10</v>
      </c>
      <c r="K417" s="4" t="s">
        <v>11</v>
      </c>
      <c r="L417" s="4" t="s">
        <v>12</v>
      </c>
      <c r="M417" s="4" t="s">
        <v>13</v>
      </c>
      <c r="N417" s="4" t="s">
        <v>14</v>
      </c>
      <c r="O417" s="4" t="s">
        <v>15</v>
      </c>
      <c r="P417" s="4" t="s">
        <v>217</v>
      </c>
      <c r="Q417" s="4" t="s">
        <v>17</v>
      </c>
    </row>
    <row r="418">
      <c r="A418" s="24"/>
      <c r="B418" s="4" t="s">
        <v>220</v>
      </c>
      <c r="C418" s="4">
        <v>2762.0</v>
      </c>
      <c r="D418" s="4">
        <v>5857.0</v>
      </c>
      <c r="E418" s="4">
        <v>55.0</v>
      </c>
      <c r="F418" s="4">
        <v>1107.0</v>
      </c>
      <c r="G418" s="4">
        <v>74.0</v>
      </c>
      <c r="H418" s="4">
        <v>287.0</v>
      </c>
      <c r="I418" s="4">
        <v>758.0</v>
      </c>
      <c r="J418" s="4">
        <v>0.0</v>
      </c>
      <c r="K418" s="4">
        <v>26.0</v>
      </c>
      <c r="L418" s="4">
        <v>0.0</v>
      </c>
      <c r="M418" s="4">
        <v>0.0</v>
      </c>
      <c r="N418" s="4">
        <v>0.0</v>
      </c>
      <c r="O418" s="4">
        <v>0.0</v>
      </c>
      <c r="P418" s="4">
        <v>0.0</v>
      </c>
      <c r="Q418" s="8">
        <f t="shared" ref="Q418:Q421" si="99">SUM(C418:P418)</f>
        <v>10926</v>
      </c>
    </row>
    <row r="419">
      <c r="A419" s="24"/>
      <c r="B419" s="4" t="s">
        <v>221</v>
      </c>
      <c r="C419" s="76">
        <f>C418/Q418</f>
        <v>0.2527915065</v>
      </c>
      <c r="D419" s="76">
        <f>D418/Q418</f>
        <v>0.5360607725</v>
      </c>
      <c r="E419" s="76">
        <f>E418/Q418</f>
        <v>0.005033864177</v>
      </c>
      <c r="F419" s="76">
        <f>F418/Q418</f>
        <v>0.1013179572</v>
      </c>
      <c r="G419" s="76">
        <f>G418/Q418</f>
        <v>0.006772835438</v>
      </c>
      <c r="H419" s="76">
        <f>H418/Q418</f>
        <v>0.02626761852</v>
      </c>
      <c r="I419" s="76">
        <f>I418/Q418</f>
        <v>0.06937580084</v>
      </c>
      <c r="J419" s="76">
        <f>J418/Q418</f>
        <v>0</v>
      </c>
      <c r="K419" s="76">
        <f>K418/Q418</f>
        <v>0.002379644884</v>
      </c>
      <c r="L419" s="76">
        <f>L418/Q418</f>
        <v>0</v>
      </c>
      <c r="M419" s="76">
        <f>M418/Q418</f>
        <v>0</v>
      </c>
      <c r="N419" s="76">
        <f>N418/Q418</f>
        <v>0</v>
      </c>
      <c r="O419" s="76">
        <f>O418/Q418</f>
        <v>0</v>
      </c>
      <c r="P419" s="76">
        <f>P418/Q418</f>
        <v>0</v>
      </c>
      <c r="Q419" s="13">
        <f t="shared" si="99"/>
        <v>1</v>
      </c>
    </row>
    <row r="420">
      <c r="A420" s="24"/>
      <c r="B420" s="4" t="s">
        <v>222</v>
      </c>
      <c r="C420" s="66">
        <v>2138.0</v>
      </c>
      <c r="D420" s="66">
        <v>445.0</v>
      </c>
      <c r="E420" s="66">
        <v>0.0</v>
      </c>
      <c r="F420" s="66">
        <v>0.0</v>
      </c>
      <c r="G420" s="66">
        <v>357.0</v>
      </c>
      <c r="H420" s="66">
        <v>4206.0</v>
      </c>
      <c r="I420" s="66">
        <v>2614.0</v>
      </c>
      <c r="J420" s="66">
        <v>0.0</v>
      </c>
      <c r="K420" s="66">
        <v>131.0</v>
      </c>
      <c r="L420" s="66">
        <v>497.0</v>
      </c>
      <c r="M420" s="66">
        <v>15.0</v>
      </c>
      <c r="N420" s="66">
        <v>0.0</v>
      </c>
      <c r="O420" s="66">
        <v>0.0</v>
      </c>
      <c r="P420" s="66">
        <v>0.0</v>
      </c>
      <c r="Q420" s="8">
        <f t="shared" si="99"/>
        <v>10403</v>
      </c>
    </row>
    <row r="421">
      <c r="A421" s="24"/>
      <c r="B421" s="4" t="s">
        <v>223</v>
      </c>
      <c r="C421" s="76">
        <f>C420/Q420</f>
        <v>0.2055176391</v>
      </c>
      <c r="D421" s="76">
        <f>D420/Q420</f>
        <v>0.04277612227</v>
      </c>
      <c r="E421" s="76">
        <f>E420/Q420</f>
        <v>0</v>
      </c>
      <c r="F421" s="76">
        <f>F420/Q420</f>
        <v>0</v>
      </c>
      <c r="G421" s="76">
        <f>G420/Q420</f>
        <v>0.03431702394</v>
      </c>
      <c r="H421" s="76">
        <f>H420/Q420</f>
        <v>0.4043064501</v>
      </c>
      <c r="I421" s="76">
        <f>I420/Q420</f>
        <v>0.2512736711</v>
      </c>
      <c r="J421" s="76">
        <f>J420/Q420</f>
        <v>0</v>
      </c>
      <c r="K421" s="76">
        <f>K420/Q420</f>
        <v>0.01259252139</v>
      </c>
      <c r="L421" s="76">
        <f>L420/Q420</f>
        <v>0.04777468038</v>
      </c>
      <c r="M421" s="76">
        <f>M420/Q420</f>
        <v>0.001441891762</v>
      </c>
      <c r="N421" s="76">
        <f>N420/Q420</f>
        <v>0</v>
      </c>
      <c r="O421" s="76">
        <f>O420/Q420</f>
        <v>0</v>
      </c>
      <c r="P421" s="76">
        <f>P420/Q420</f>
        <v>0</v>
      </c>
      <c r="Q421" s="13">
        <f t="shared" si="99"/>
        <v>1</v>
      </c>
    </row>
    <row r="422">
      <c r="A422" s="24"/>
      <c r="B422" s="4" t="s">
        <v>224</v>
      </c>
      <c r="C422" s="13">
        <f t="shared" ref="C422:P422" si="100">ABS((C421-C419)/2)</f>
        <v>0.02363693368</v>
      </c>
      <c r="D422" s="13">
        <f t="shared" si="100"/>
        <v>0.2466423251</v>
      </c>
      <c r="E422" s="13">
        <f t="shared" si="100"/>
        <v>0.002516932089</v>
      </c>
      <c r="F422" s="13">
        <f t="shared" si="100"/>
        <v>0.05065897858</v>
      </c>
      <c r="G422" s="13">
        <f t="shared" si="100"/>
        <v>0.01377209425</v>
      </c>
      <c r="H422" s="13">
        <f t="shared" si="100"/>
        <v>0.1890194158</v>
      </c>
      <c r="I422" s="13">
        <f t="shared" si="100"/>
        <v>0.09094893511</v>
      </c>
      <c r="J422" s="13">
        <f t="shared" si="100"/>
        <v>0</v>
      </c>
      <c r="K422" s="13">
        <f t="shared" si="100"/>
        <v>0.005106438252</v>
      </c>
      <c r="L422" s="13">
        <f t="shared" si="100"/>
        <v>0.02388734019</v>
      </c>
      <c r="M422" s="13">
        <f t="shared" si="100"/>
        <v>0.000720945881</v>
      </c>
      <c r="N422" s="13">
        <f t="shared" si="100"/>
        <v>0</v>
      </c>
      <c r="O422" s="13">
        <f t="shared" si="100"/>
        <v>0</v>
      </c>
      <c r="P422" s="13">
        <f t="shared" si="100"/>
        <v>0</v>
      </c>
      <c r="Q422" s="8"/>
    </row>
    <row r="423">
      <c r="A423" s="25"/>
      <c r="B423" s="4" t="s">
        <v>225</v>
      </c>
      <c r="C423" s="13">
        <f>SUM(C422:P422)</f>
        <v>0.6469103389</v>
      </c>
      <c r="D423" s="78"/>
      <c r="E423" s="49"/>
      <c r="F423" s="49"/>
      <c r="G423" s="49"/>
      <c r="H423" s="49"/>
      <c r="I423" s="49"/>
      <c r="J423" s="49"/>
      <c r="K423" s="49"/>
      <c r="L423" s="49"/>
      <c r="M423" s="49"/>
      <c r="N423" s="49"/>
      <c r="O423" s="49"/>
      <c r="P423" s="49"/>
      <c r="Q423" s="49"/>
    </row>
    <row r="424">
      <c r="A424" s="21"/>
    </row>
    <row r="425">
      <c r="A425" s="23" t="s">
        <v>88</v>
      </c>
      <c r="B425" s="73" t="s">
        <v>215</v>
      </c>
      <c r="C425" s="4" t="s">
        <v>216</v>
      </c>
    </row>
    <row r="426">
      <c r="A426" s="24"/>
      <c r="B426" s="25"/>
      <c r="C426" s="4" t="s">
        <v>3</v>
      </c>
      <c r="D426" s="4" t="s">
        <v>4</v>
      </c>
      <c r="E426" s="4" t="s">
        <v>5</v>
      </c>
      <c r="F426" s="4" t="s">
        <v>6</v>
      </c>
      <c r="G426" s="4" t="s">
        <v>7</v>
      </c>
      <c r="H426" s="4" t="s">
        <v>8</v>
      </c>
      <c r="I426" s="4" t="s">
        <v>9</v>
      </c>
      <c r="J426" s="4" t="s">
        <v>10</v>
      </c>
      <c r="K426" s="4" t="s">
        <v>11</v>
      </c>
      <c r="L426" s="4" t="s">
        <v>12</v>
      </c>
      <c r="M426" s="4" t="s">
        <v>13</v>
      </c>
      <c r="N426" s="4" t="s">
        <v>14</v>
      </c>
      <c r="O426" s="4" t="s">
        <v>15</v>
      </c>
      <c r="P426" s="4" t="s">
        <v>217</v>
      </c>
      <c r="Q426" s="4" t="s">
        <v>17</v>
      </c>
    </row>
    <row r="427">
      <c r="A427" s="24"/>
      <c r="B427" s="4" t="s">
        <v>220</v>
      </c>
      <c r="C427" s="4">
        <v>4391.0</v>
      </c>
      <c r="D427" s="4">
        <v>503.0</v>
      </c>
      <c r="E427" s="4">
        <v>0.0</v>
      </c>
      <c r="F427" s="4">
        <v>237.0</v>
      </c>
      <c r="G427" s="4">
        <v>23.0</v>
      </c>
      <c r="H427" s="4">
        <v>3414.0</v>
      </c>
      <c r="I427" s="4">
        <v>238.0</v>
      </c>
      <c r="J427" s="4">
        <v>0.0</v>
      </c>
      <c r="K427" s="4">
        <v>20.0</v>
      </c>
      <c r="L427" s="4">
        <v>0.0</v>
      </c>
      <c r="M427" s="4">
        <v>0.0</v>
      </c>
      <c r="N427" s="4">
        <v>0.0</v>
      </c>
      <c r="O427" s="4">
        <v>0.0</v>
      </c>
      <c r="P427" s="4">
        <v>0.0</v>
      </c>
      <c r="Q427" s="8">
        <f t="shared" ref="Q427:Q430" si="101">SUM(C427:P427)</f>
        <v>8826</v>
      </c>
    </row>
    <row r="428">
      <c r="A428" s="24"/>
      <c r="B428" s="4" t="s">
        <v>221</v>
      </c>
      <c r="C428" s="76">
        <f>C427/Q427</f>
        <v>0.4975073646</v>
      </c>
      <c r="D428" s="76">
        <f>D427/Q427</f>
        <v>0.05699070927</v>
      </c>
      <c r="E428" s="76">
        <f>E427/Q427</f>
        <v>0</v>
      </c>
      <c r="F428" s="76">
        <f>F427/Q427</f>
        <v>0.02685248131</v>
      </c>
      <c r="G428" s="76">
        <f>G427/Q427</f>
        <v>0.002605937004</v>
      </c>
      <c r="H428" s="76">
        <f>H427/Q427</f>
        <v>0.3868116927</v>
      </c>
      <c r="I428" s="76">
        <f>I427/Q427</f>
        <v>0.02696578291</v>
      </c>
      <c r="J428" s="76">
        <f>J427/Q427</f>
        <v>0</v>
      </c>
      <c r="K428" s="76">
        <f>K427/Q427</f>
        <v>0.002266032178</v>
      </c>
      <c r="L428" s="76">
        <f>L427/Q427</f>
        <v>0</v>
      </c>
      <c r="M428" s="76">
        <f>M427/Q427</f>
        <v>0</v>
      </c>
      <c r="N428" s="76">
        <f>N427/Q427</f>
        <v>0</v>
      </c>
      <c r="O428" s="76">
        <f>O427/Q427</f>
        <v>0</v>
      </c>
      <c r="P428" s="76">
        <f>P427/Q427</f>
        <v>0</v>
      </c>
      <c r="Q428" s="13">
        <f t="shared" si="101"/>
        <v>1</v>
      </c>
    </row>
    <row r="429">
      <c r="A429" s="24"/>
      <c r="B429" s="4" t="s">
        <v>222</v>
      </c>
      <c r="C429" s="66">
        <v>3451.0</v>
      </c>
      <c r="D429" s="66">
        <v>946.0</v>
      </c>
      <c r="E429" s="66">
        <v>0.0</v>
      </c>
      <c r="F429" s="66">
        <v>0.0</v>
      </c>
      <c r="G429" s="66">
        <v>0.0</v>
      </c>
      <c r="H429" s="66">
        <v>2109.0</v>
      </c>
      <c r="I429" s="66">
        <v>198.0</v>
      </c>
      <c r="J429" s="66">
        <v>0.0</v>
      </c>
      <c r="K429" s="66">
        <v>64.0</v>
      </c>
      <c r="L429" s="66">
        <v>480.0</v>
      </c>
      <c r="M429" s="66">
        <v>0.0</v>
      </c>
      <c r="N429" s="66">
        <v>25.0</v>
      </c>
      <c r="O429" s="66">
        <v>517.0</v>
      </c>
      <c r="P429" s="66">
        <v>0.0</v>
      </c>
      <c r="Q429" s="8">
        <f t="shared" si="101"/>
        <v>7790</v>
      </c>
    </row>
    <row r="430">
      <c r="A430" s="24"/>
      <c r="B430" s="4" t="s">
        <v>223</v>
      </c>
      <c r="C430" s="76">
        <f>C429/Q429</f>
        <v>0.4430038511</v>
      </c>
      <c r="D430" s="76">
        <f>D429/Q429</f>
        <v>0.1214377407</v>
      </c>
      <c r="E430" s="76">
        <f>E429/Q429</f>
        <v>0</v>
      </c>
      <c r="F430" s="76">
        <f>F429/Q429</f>
        <v>0</v>
      </c>
      <c r="G430" s="76">
        <f>G429/Q429</f>
        <v>0</v>
      </c>
      <c r="H430" s="76">
        <f>H429/Q429</f>
        <v>0.2707317073</v>
      </c>
      <c r="I430" s="76">
        <f>I429/Q429</f>
        <v>0.02541720154</v>
      </c>
      <c r="J430" s="76">
        <f>J429/Q429</f>
        <v>0</v>
      </c>
      <c r="K430" s="76">
        <f>K429/Q429</f>
        <v>0.008215661104</v>
      </c>
      <c r="L430" s="76">
        <f>L429/Q429</f>
        <v>0.06161745828</v>
      </c>
      <c r="M430" s="76">
        <f>M429/Q429</f>
        <v>0</v>
      </c>
      <c r="N430" s="76">
        <f>N429/Q429</f>
        <v>0.003209242619</v>
      </c>
      <c r="O430" s="76">
        <f>O429/Q429</f>
        <v>0.06636713736</v>
      </c>
      <c r="P430" s="76">
        <f>P429/Q429</f>
        <v>0</v>
      </c>
      <c r="Q430" s="13">
        <f t="shared" si="101"/>
        <v>1</v>
      </c>
    </row>
    <row r="431">
      <c r="A431" s="24"/>
      <c r="B431" s="4" t="s">
        <v>224</v>
      </c>
      <c r="C431" s="13">
        <f t="shared" ref="C431:P431" si="102">ABS((C430-C428)/2)</f>
        <v>0.02725175676</v>
      </c>
      <c r="D431" s="13">
        <f t="shared" si="102"/>
        <v>0.03222351571</v>
      </c>
      <c r="E431" s="13">
        <f t="shared" si="102"/>
        <v>0</v>
      </c>
      <c r="F431" s="13">
        <f t="shared" si="102"/>
        <v>0.01342624065</v>
      </c>
      <c r="G431" s="13">
        <f t="shared" si="102"/>
        <v>0.001302968502</v>
      </c>
      <c r="H431" s="13">
        <f t="shared" si="102"/>
        <v>0.0580399927</v>
      </c>
      <c r="I431" s="13">
        <f t="shared" si="102"/>
        <v>0.0007742906868</v>
      </c>
      <c r="J431" s="13">
        <f t="shared" si="102"/>
        <v>0</v>
      </c>
      <c r="K431" s="13">
        <f t="shared" si="102"/>
        <v>0.002974814463</v>
      </c>
      <c r="L431" s="13">
        <f t="shared" si="102"/>
        <v>0.03080872914</v>
      </c>
      <c r="M431" s="13">
        <f t="shared" si="102"/>
        <v>0</v>
      </c>
      <c r="N431" s="13">
        <f t="shared" si="102"/>
        <v>0.001604621309</v>
      </c>
      <c r="O431" s="13">
        <f t="shared" si="102"/>
        <v>0.03318356868</v>
      </c>
      <c r="P431" s="13">
        <f t="shared" si="102"/>
        <v>0</v>
      </c>
      <c r="Q431" s="8"/>
    </row>
    <row r="432">
      <c r="A432" s="25"/>
      <c r="B432" s="4" t="s">
        <v>225</v>
      </c>
      <c r="C432" s="13">
        <f>SUM(C431:P431)</f>
        <v>0.2015904986</v>
      </c>
      <c r="D432" s="78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83"/>
    </row>
    <row r="433">
      <c r="A433" s="21"/>
    </row>
    <row r="434">
      <c r="A434" s="32" t="s">
        <v>89</v>
      </c>
      <c r="B434" s="73" t="s">
        <v>215</v>
      </c>
      <c r="C434" s="4" t="s">
        <v>216</v>
      </c>
    </row>
    <row r="435">
      <c r="A435" s="24"/>
      <c r="B435" s="25"/>
      <c r="C435" s="4" t="s">
        <v>3</v>
      </c>
      <c r="D435" s="4" t="s">
        <v>4</v>
      </c>
      <c r="E435" s="4" t="s">
        <v>5</v>
      </c>
      <c r="F435" s="4" t="s">
        <v>6</v>
      </c>
      <c r="G435" s="4" t="s">
        <v>7</v>
      </c>
      <c r="H435" s="4" t="s">
        <v>8</v>
      </c>
      <c r="I435" s="4" t="s">
        <v>9</v>
      </c>
      <c r="J435" s="4" t="s">
        <v>10</v>
      </c>
      <c r="K435" s="4" t="s">
        <v>11</v>
      </c>
      <c r="L435" s="4" t="s">
        <v>12</v>
      </c>
      <c r="M435" s="4" t="s">
        <v>13</v>
      </c>
      <c r="N435" s="4" t="s">
        <v>14</v>
      </c>
      <c r="O435" s="4" t="s">
        <v>15</v>
      </c>
      <c r="P435" s="4" t="s">
        <v>217</v>
      </c>
      <c r="Q435" s="4" t="s">
        <v>17</v>
      </c>
    </row>
    <row r="436">
      <c r="A436" s="24"/>
      <c r="B436" s="4" t="s">
        <v>220</v>
      </c>
      <c r="C436" s="4">
        <v>0.0</v>
      </c>
      <c r="D436" s="4">
        <v>1081.0</v>
      </c>
      <c r="E436" s="4">
        <v>0.0</v>
      </c>
      <c r="F436" s="4">
        <v>24.0</v>
      </c>
      <c r="G436" s="4">
        <v>0.0</v>
      </c>
      <c r="H436" s="4">
        <v>0.0</v>
      </c>
      <c r="I436" s="4">
        <v>0.0</v>
      </c>
      <c r="J436" s="4">
        <v>0.0</v>
      </c>
      <c r="K436" s="4">
        <v>0.0</v>
      </c>
      <c r="L436" s="4">
        <v>0.0</v>
      </c>
      <c r="M436" s="4">
        <v>0.0</v>
      </c>
      <c r="N436" s="4">
        <v>0.0</v>
      </c>
      <c r="O436" s="4">
        <v>0.0</v>
      </c>
      <c r="P436" s="4">
        <v>0.0</v>
      </c>
      <c r="Q436" s="8">
        <f t="shared" ref="Q436:Q439" si="103">SUM(C436:P436)</f>
        <v>1105</v>
      </c>
    </row>
    <row r="437">
      <c r="A437" s="24"/>
      <c r="B437" s="4" t="s">
        <v>221</v>
      </c>
      <c r="C437" s="76">
        <f>C436/Q436</f>
        <v>0</v>
      </c>
      <c r="D437" s="76">
        <f>D436/Q436</f>
        <v>0.978280543</v>
      </c>
      <c r="E437" s="76">
        <f>E436/Q436</f>
        <v>0</v>
      </c>
      <c r="F437" s="76">
        <f>F436/Q436</f>
        <v>0.02171945701</v>
      </c>
      <c r="G437" s="76">
        <f>G436/Q436</f>
        <v>0</v>
      </c>
      <c r="H437" s="76">
        <f>H436/Q436</f>
        <v>0</v>
      </c>
      <c r="I437" s="76">
        <f>I436/Q436</f>
        <v>0</v>
      </c>
      <c r="J437" s="76">
        <f>J436/Q436</f>
        <v>0</v>
      </c>
      <c r="K437" s="76">
        <f>K436/Q436</f>
        <v>0</v>
      </c>
      <c r="L437" s="76">
        <f>L436/Q436</f>
        <v>0</v>
      </c>
      <c r="M437" s="76">
        <f>M436/Q436</f>
        <v>0</v>
      </c>
      <c r="N437" s="76">
        <f>N436/Q436</f>
        <v>0</v>
      </c>
      <c r="O437" s="76">
        <f>O436/Q436</f>
        <v>0</v>
      </c>
      <c r="P437" s="76">
        <f>P436/Q436</f>
        <v>0</v>
      </c>
      <c r="Q437" s="13">
        <f t="shared" si="103"/>
        <v>1</v>
      </c>
    </row>
    <row r="438">
      <c r="A438" s="24"/>
      <c r="B438" s="4" t="s">
        <v>222</v>
      </c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>
        <f t="shared" si="103"/>
        <v>0</v>
      </c>
    </row>
    <row r="439">
      <c r="A439" s="24"/>
      <c r="B439" s="4" t="s">
        <v>223</v>
      </c>
      <c r="C439" s="76" t="str">
        <f>C438/Q438</f>
        <v>#DIV/0!</v>
      </c>
      <c r="D439" s="76" t="str">
        <f>D438/Q438</f>
        <v>#DIV/0!</v>
      </c>
      <c r="E439" s="76" t="str">
        <f>E438/Q438</f>
        <v>#DIV/0!</v>
      </c>
      <c r="F439" s="76" t="str">
        <f>F438/Q438</f>
        <v>#DIV/0!</v>
      </c>
      <c r="G439" s="76" t="str">
        <f>G438/Q438</f>
        <v>#DIV/0!</v>
      </c>
      <c r="H439" s="76" t="str">
        <f>H438/Q438</f>
        <v>#DIV/0!</v>
      </c>
      <c r="I439" s="76" t="str">
        <f>I438/Q438</f>
        <v>#DIV/0!</v>
      </c>
      <c r="J439" s="76" t="str">
        <f>J438/Q438</f>
        <v>#DIV/0!</v>
      </c>
      <c r="K439" s="76" t="str">
        <f>K438/Q438</f>
        <v>#DIV/0!</v>
      </c>
      <c r="L439" s="76" t="str">
        <f>L438/Q438</f>
        <v>#DIV/0!</v>
      </c>
      <c r="M439" s="76" t="str">
        <f>M438/Q438</f>
        <v>#DIV/0!</v>
      </c>
      <c r="N439" s="76" t="str">
        <f>N438/Q438</f>
        <v>#DIV/0!</v>
      </c>
      <c r="O439" s="76" t="str">
        <f>O438/Q438</f>
        <v>#DIV/0!</v>
      </c>
      <c r="P439" s="76" t="str">
        <f>P438/Q438</f>
        <v>#DIV/0!</v>
      </c>
      <c r="Q439" s="13" t="str">
        <f t="shared" si="103"/>
        <v>#DIV/0!</v>
      </c>
    </row>
    <row r="440">
      <c r="A440" s="24"/>
      <c r="B440" s="4" t="s">
        <v>224</v>
      </c>
      <c r="C440" s="13" t="str">
        <f t="shared" ref="C440:P440" si="104">ABS((C439-C437)/2)</f>
        <v>#DIV/0!</v>
      </c>
      <c r="D440" s="13" t="str">
        <f t="shared" si="104"/>
        <v>#DIV/0!</v>
      </c>
      <c r="E440" s="13" t="str">
        <f t="shared" si="104"/>
        <v>#DIV/0!</v>
      </c>
      <c r="F440" s="13" t="str">
        <f t="shared" si="104"/>
        <v>#DIV/0!</v>
      </c>
      <c r="G440" s="13" t="str">
        <f t="shared" si="104"/>
        <v>#DIV/0!</v>
      </c>
      <c r="H440" s="13" t="str">
        <f t="shared" si="104"/>
        <v>#DIV/0!</v>
      </c>
      <c r="I440" s="13" t="str">
        <f t="shared" si="104"/>
        <v>#DIV/0!</v>
      </c>
      <c r="J440" s="13" t="str">
        <f t="shared" si="104"/>
        <v>#DIV/0!</v>
      </c>
      <c r="K440" s="13" t="str">
        <f t="shared" si="104"/>
        <v>#DIV/0!</v>
      </c>
      <c r="L440" s="13" t="str">
        <f t="shared" si="104"/>
        <v>#DIV/0!</v>
      </c>
      <c r="M440" s="13" t="str">
        <f t="shared" si="104"/>
        <v>#DIV/0!</v>
      </c>
      <c r="N440" s="13" t="str">
        <f t="shared" si="104"/>
        <v>#DIV/0!</v>
      </c>
      <c r="O440" s="13" t="str">
        <f t="shared" si="104"/>
        <v>#DIV/0!</v>
      </c>
      <c r="P440" s="13" t="str">
        <f t="shared" si="104"/>
        <v>#DIV/0!</v>
      </c>
      <c r="Q440" s="8"/>
    </row>
    <row r="441">
      <c r="A441" s="25"/>
      <c r="B441" s="4" t="s">
        <v>225</v>
      </c>
      <c r="C441" s="13" t="str">
        <f>SUM(C440:P440)</f>
        <v>#DIV/0!</v>
      </c>
      <c r="D441" s="78"/>
      <c r="E441" s="49"/>
      <c r="F441" s="49"/>
      <c r="G441" s="49"/>
      <c r="H441" s="49"/>
      <c r="I441" s="49"/>
      <c r="J441" s="49"/>
      <c r="K441" s="49"/>
      <c r="L441" s="49"/>
      <c r="M441" s="49"/>
      <c r="N441" s="49"/>
      <c r="O441" s="49"/>
      <c r="P441" s="49"/>
      <c r="Q441" s="49"/>
    </row>
    <row r="442">
      <c r="A442" s="21"/>
    </row>
    <row r="443">
      <c r="A443" s="23" t="s">
        <v>90</v>
      </c>
      <c r="B443" s="73" t="s">
        <v>215</v>
      </c>
      <c r="C443" s="4" t="s">
        <v>216</v>
      </c>
    </row>
    <row r="444">
      <c r="A444" s="24"/>
      <c r="B444" s="25"/>
      <c r="C444" s="4" t="s">
        <v>3</v>
      </c>
      <c r="D444" s="4" t="s">
        <v>4</v>
      </c>
      <c r="E444" s="4" t="s">
        <v>5</v>
      </c>
      <c r="F444" s="4" t="s">
        <v>6</v>
      </c>
      <c r="G444" s="4" t="s">
        <v>7</v>
      </c>
      <c r="H444" s="4" t="s">
        <v>8</v>
      </c>
      <c r="I444" s="4" t="s">
        <v>9</v>
      </c>
      <c r="J444" s="4" t="s">
        <v>10</v>
      </c>
      <c r="K444" s="4" t="s">
        <v>11</v>
      </c>
      <c r="L444" s="4" t="s">
        <v>12</v>
      </c>
      <c r="M444" s="4" t="s">
        <v>13</v>
      </c>
      <c r="N444" s="4" t="s">
        <v>14</v>
      </c>
      <c r="O444" s="4" t="s">
        <v>15</v>
      </c>
      <c r="P444" s="4" t="s">
        <v>217</v>
      </c>
      <c r="Q444" s="4" t="s">
        <v>17</v>
      </c>
    </row>
    <row r="445">
      <c r="A445" s="24"/>
      <c r="B445" s="4" t="s">
        <v>220</v>
      </c>
      <c r="C445" s="82">
        <v>1028.0</v>
      </c>
      <c r="D445" s="82">
        <v>4776.0</v>
      </c>
      <c r="E445" s="82">
        <v>100.0</v>
      </c>
      <c r="F445" s="82">
        <v>1770.0</v>
      </c>
      <c r="G445" s="82">
        <v>129.0</v>
      </c>
      <c r="H445" s="82">
        <v>6343.0</v>
      </c>
      <c r="I445" s="82">
        <v>2927.0</v>
      </c>
      <c r="J445" s="82">
        <v>0.0</v>
      </c>
      <c r="K445" s="82">
        <v>74.0</v>
      </c>
      <c r="L445" s="82">
        <v>0.0</v>
      </c>
      <c r="M445" s="82">
        <v>0.0</v>
      </c>
      <c r="N445" s="82">
        <v>0.0</v>
      </c>
      <c r="O445" s="82">
        <v>0.0</v>
      </c>
      <c r="P445" s="82">
        <v>0.0</v>
      </c>
      <c r="Q445" s="8">
        <f t="shared" ref="Q445:Q448" si="105">SUM(C445:P445)</f>
        <v>17147</v>
      </c>
    </row>
    <row r="446">
      <c r="A446" s="24"/>
      <c r="B446" s="4" t="s">
        <v>221</v>
      </c>
      <c r="C446" s="76">
        <f>C445/Q445</f>
        <v>0.05995217822</v>
      </c>
      <c r="D446" s="76">
        <f>D445/Q445</f>
        <v>0.2785326879</v>
      </c>
      <c r="E446" s="76">
        <f>E445/Q445</f>
        <v>0.005831923952</v>
      </c>
      <c r="F446" s="76">
        <f>F445/Q445</f>
        <v>0.1032250539</v>
      </c>
      <c r="G446" s="76">
        <f>G445/Q445</f>
        <v>0.007523181898</v>
      </c>
      <c r="H446" s="76">
        <f>H445/Q445</f>
        <v>0.3699189363</v>
      </c>
      <c r="I446" s="76">
        <f>I445/Q445</f>
        <v>0.1707004141</v>
      </c>
      <c r="J446" s="76">
        <f>J445/Q445</f>
        <v>0</v>
      </c>
      <c r="K446" s="76">
        <f>K445/Q445</f>
        <v>0.004315623724</v>
      </c>
      <c r="L446" s="76">
        <f>L445/Q445</f>
        <v>0</v>
      </c>
      <c r="M446" s="76">
        <f>M445/Q445</f>
        <v>0</v>
      </c>
      <c r="N446" s="76">
        <f>N445/Q445</f>
        <v>0</v>
      </c>
      <c r="O446" s="76">
        <f>O445/Q445</f>
        <v>0</v>
      </c>
      <c r="P446" s="76">
        <f>P445/Q445</f>
        <v>0</v>
      </c>
      <c r="Q446" s="13">
        <f t="shared" si="105"/>
        <v>1</v>
      </c>
    </row>
    <row r="447">
      <c r="A447" s="24"/>
      <c r="B447" s="4" t="s">
        <v>222</v>
      </c>
      <c r="C447" s="66">
        <v>1013.0</v>
      </c>
      <c r="D447" s="66">
        <v>500.0</v>
      </c>
      <c r="E447" s="66">
        <v>0.0</v>
      </c>
      <c r="F447" s="66">
        <v>3521.0</v>
      </c>
      <c r="G447" s="66">
        <v>163.0</v>
      </c>
      <c r="H447" s="66">
        <v>5133.0</v>
      </c>
      <c r="I447" s="66">
        <v>2868.0</v>
      </c>
      <c r="J447" s="66">
        <v>0.0</v>
      </c>
      <c r="K447" s="66">
        <v>0.0</v>
      </c>
      <c r="L447" s="66">
        <v>252.0</v>
      </c>
      <c r="M447" s="66">
        <v>5072.0</v>
      </c>
      <c r="N447" s="66">
        <v>87.0</v>
      </c>
      <c r="O447" s="66">
        <v>666.0</v>
      </c>
      <c r="P447" s="66">
        <v>0.0</v>
      </c>
      <c r="Q447" s="8">
        <f t="shared" si="105"/>
        <v>19275</v>
      </c>
    </row>
    <row r="448">
      <c r="A448" s="24"/>
      <c r="B448" s="4" t="s">
        <v>223</v>
      </c>
      <c r="C448" s="76">
        <f>C447/Q447</f>
        <v>0.05255512322</v>
      </c>
      <c r="D448" s="76">
        <f>D447/Q447</f>
        <v>0.02594033722</v>
      </c>
      <c r="E448" s="76">
        <f>E447/Q447</f>
        <v>0</v>
      </c>
      <c r="F448" s="76">
        <f>F447/Q447</f>
        <v>0.1826718547</v>
      </c>
      <c r="G448" s="76">
        <f>G447/Q447</f>
        <v>0.008456549935</v>
      </c>
      <c r="H448" s="76">
        <f>H447/Q447</f>
        <v>0.2663035019</v>
      </c>
      <c r="I448" s="76">
        <f>I447/Q447</f>
        <v>0.1487937743</v>
      </c>
      <c r="J448" s="76">
        <f>J447/Q447</f>
        <v>0</v>
      </c>
      <c r="K448" s="76">
        <f>K447/Q447</f>
        <v>0</v>
      </c>
      <c r="L448" s="76">
        <f>L447/Q447</f>
        <v>0.01307392996</v>
      </c>
      <c r="M448" s="76">
        <f>M447/Q447</f>
        <v>0.2631387808</v>
      </c>
      <c r="N448" s="76">
        <f>N447/Q447</f>
        <v>0.004513618677</v>
      </c>
      <c r="O448" s="76">
        <f>O447/Q447</f>
        <v>0.03455252918</v>
      </c>
      <c r="P448" s="76">
        <f>P447/Q447</f>
        <v>0</v>
      </c>
      <c r="Q448" s="13">
        <f t="shared" si="105"/>
        <v>1</v>
      </c>
    </row>
    <row r="449">
      <c r="A449" s="24"/>
      <c r="B449" s="4" t="s">
        <v>224</v>
      </c>
      <c r="C449" s="13">
        <f t="shared" ref="C449:P449" si="106">ABS((C448-C446)/2)</f>
        <v>0.003698527503</v>
      </c>
      <c r="D449" s="13">
        <f t="shared" si="106"/>
        <v>0.1262961754</v>
      </c>
      <c r="E449" s="13">
        <f t="shared" si="106"/>
        <v>0.002915961976</v>
      </c>
      <c r="F449" s="13">
        <f t="shared" si="106"/>
        <v>0.03972340039</v>
      </c>
      <c r="G449" s="13">
        <f t="shared" si="106"/>
        <v>0.0004666840187</v>
      </c>
      <c r="H449" s="13">
        <f t="shared" si="106"/>
        <v>0.05180771716</v>
      </c>
      <c r="I449" s="13">
        <f t="shared" si="106"/>
        <v>0.01095331987</v>
      </c>
      <c r="J449" s="13">
        <f t="shared" si="106"/>
        <v>0</v>
      </c>
      <c r="K449" s="13">
        <f t="shared" si="106"/>
        <v>0.002157811862</v>
      </c>
      <c r="L449" s="13">
        <f t="shared" si="106"/>
        <v>0.006536964981</v>
      </c>
      <c r="M449" s="13">
        <f t="shared" si="106"/>
        <v>0.1315693904</v>
      </c>
      <c r="N449" s="13">
        <f t="shared" si="106"/>
        <v>0.002256809339</v>
      </c>
      <c r="O449" s="13">
        <f t="shared" si="106"/>
        <v>0.01727626459</v>
      </c>
      <c r="P449" s="13">
        <f t="shared" si="106"/>
        <v>0</v>
      </c>
      <c r="Q449" s="8"/>
    </row>
    <row r="450">
      <c r="A450" s="25"/>
      <c r="B450" s="4" t="s">
        <v>225</v>
      </c>
      <c r="C450" s="13">
        <f>SUM(C449:P449)</f>
        <v>0.3956590275</v>
      </c>
      <c r="D450" s="78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</row>
    <row r="451">
      <c r="A451" s="21"/>
    </row>
    <row r="452">
      <c r="A452" s="23" t="s">
        <v>91</v>
      </c>
      <c r="B452" s="73" t="s">
        <v>215</v>
      </c>
      <c r="C452" s="4" t="s">
        <v>216</v>
      </c>
    </row>
    <row r="453">
      <c r="A453" s="24"/>
      <c r="B453" s="25"/>
      <c r="C453" s="4" t="s">
        <v>3</v>
      </c>
      <c r="D453" s="4" t="s">
        <v>4</v>
      </c>
      <c r="E453" s="4" t="s">
        <v>5</v>
      </c>
      <c r="F453" s="4" t="s">
        <v>6</v>
      </c>
      <c r="G453" s="4" t="s">
        <v>7</v>
      </c>
      <c r="H453" s="4" t="s">
        <v>8</v>
      </c>
      <c r="I453" s="4" t="s">
        <v>9</v>
      </c>
      <c r="J453" s="4" t="s">
        <v>10</v>
      </c>
      <c r="K453" s="4" t="s">
        <v>11</v>
      </c>
      <c r="L453" s="4" t="s">
        <v>12</v>
      </c>
      <c r="M453" s="4" t="s">
        <v>13</v>
      </c>
      <c r="N453" s="4" t="s">
        <v>14</v>
      </c>
      <c r="O453" s="4" t="s">
        <v>15</v>
      </c>
      <c r="P453" s="4" t="s">
        <v>217</v>
      </c>
      <c r="Q453" s="4" t="s">
        <v>17</v>
      </c>
    </row>
    <row r="454">
      <c r="A454" s="24"/>
      <c r="B454" s="4" t="s">
        <v>220</v>
      </c>
      <c r="C454" s="4">
        <v>2197.0</v>
      </c>
      <c r="D454" s="4">
        <v>1657.0</v>
      </c>
      <c r="E454" s="4">
        <v>20.0</v>
      </c>
      <c r="F454" s="4">
        <v>827.0</v>
      </c>
      <c r="G454" s="4">
        <v>60.0</v>
      </c>
      <c r="H454" s="4">
        <v>2778.0</v>
      </c>
      <c r="I454" s="4">
        <v>738.0</v>
      </c>
      <c r="J454" s="4">
        <v>0.0</v>
      </c>
      <c r="K454" s="4">
        <v>40.0</v>
      </c>
      <c r="L454" s="4">
        <v>0.0</v>
      </c>
      <c r="M454" s="4">
        <v>0.0</v>
      </c>
      <c r="N454" s="4">
        <v>0.0</v>
      </c>
      <c r="O454" s="4">
        <v>0.0</v>
      </c>
      <c r="P454" s="4">
        <v>0.0</v>
      </c>
      <c r="Q454" s="8">
        <f t="shared" ref="Q454:Q457" si="107">SUM(C454:P454)</f>
        <v>8317</v>
      </c>
    </row>
    <row r="455">
      <c r="A455" s="24"/>
      <c r="B455" s="4" t="s">
        <v>221</v>
      </c>
      <c r="C455" s="76">
        <f>C454/Q454</f>
        <v>0.2641577492</v>
      </c>
      <c r="D455" s="76">
        <f>D454/Q454</f>
        <v>0.1992304918</v>
      </c>
      <c r="E455" s="76">
        <f>E454/Q454</f>
        <v>0.002404713238</v>
      </c>
      <c r="F455" s="76">
        <f>F454/Q454</f>
        <v>0.09943489239</v>
      </c>
      <c r="G455" s="76">
        <f>G454/Q454</f>
        <v>0.007214139714</v>
      </c>
      <c r="H455" s="76">
        <f>H454/Q454</f>
        <v>0.3340146688</v>
      </c>
      <c r="I455" s="76">
        <f>I454/Q454</f>
        <v>0.08873391848</v>
      </c>
      <c r="J455" s="76">
        <f>J454/Q454</f>
        <v>0</v>
      </c>
      <c r="K455" s="76">
        <f>K454/Q454</f>
        <v>0.004809426476</v>
      </c>
      <c r="L455" s="76">
        <f>L454/Q454</f>
        <v>0</v>
      </c>
      <c r="M455" s="76">
        <f>M454/Q454</f>
        <v>0</v>
      </c>
      <c r="N455" s="76">
        <f>N454/Q454</f>
        <v>0</v>
      </c>
      <c r="O455" s="76">
        <f>O454/Q454</f>
        <v>0</v>
      </c>
      <c r="P455" s="76">
        <f>P454/Q454</f>
        <v>0</v>
      </c>
      <c r="Q455" s="13">
        <f t="shared" si="107"/>
        <v>1</v>
      </c>
    </row>
    <row r="456">
      <c r="A456" s="24"/>
      <c r="B456" s="4" t="s">
        <v>222</v>
      </c>
      <c r="C456" s="66">
        <v>2350.0</v>
      </c>
      <c r="D456" s="66">
        <v>567.0</v>
      </c>
      <c r="E456" s="66">
        <v>19.0</v>
      </c>
      <c r="F456" s="66">
        <v>169.0</v>
      </c>
      <c r="G456" s="66">
        <v>1628.0</v>
      </c>
      <c r="H456" s="66">
        <v>1924.0</v>
      </c>
      <c r="I456" s="66">
        <v>1333.0</v>
      </c>
      <c r="J456" s="66">
        <v>0.0</v>
      </c>
      <c r="K456" s="66">
        <v>0.0</v>
      </c>
      <c r="L456" s="66">
        <v>140.0</v>
      </c>
      <c r="M456" s="66">
        <v>80.0</v>
      </c>
      <c r="N456" s="66">
        <v>0.0</v>
      </c>
      <c r="O456" s="66">
        <v>23.0</v>
      </c>
      <c r="P456" s="66">
        <v>0.0</v>
      </c>
      <c r="Q456" s="8">
        <f t="shared" si="107"/>
        <v>8233</v>
      </c>
    </row>
    <row r="457">
      <c r="A457" s="24"/>
      <c r="B457" s="4" t="s">
        <v>223</v>
      </c>
      <c r="C457" s="76">
        <f>C456/Q456</f>
        <v>0.2854366574</v>
      </c>
      <c r="D457" s="76">
        <f>D456/Q456</f>
        <v>0.06886918499</v>
      </c>
      <c r="E457" s="76">
        <f>E456/Q456</f>
        <v>0.00230778574</v>
      </c>
      <c r="F457" s="76">
        <f>F456/Q456</f>
        <v>0.02052714685</v>
      </c>
      <c r="G457" s="76">
        <f>G456/Q456</f>
        <v>0.1977407992</v>
      </c>
      <c r="H457" s="76">
        <f>H456/Q456</f>
        <v>0.2336936718</v>
      </c>
      <c r="I457" s="76">
        <f>I456/Q456</f>
        <v>0.161909389</v>
      </c>
      <c r="J457" s="76">
        <f>J456/Q456</f>
        <v>0</v>
      </c>
      <c r="K457" s="76">
        <f>K456/Q456</f>
        <v>0</v>
      </c>
      <c r="L457" s="76">
        <f>L456/Q456</f>
        <v>0.01700473703</v>
      </c>
      <c r="M457" s="76">
        <f>M456/Q456</f>
        <v>0.009716992591</v>
      </c>
      <c r="N457" s="76">
        <f>N456/Q456</f>
        <v>0</v>
      </c>
      <c r="O457" s="76">
        <f>O456/Q456</f>
        <v>0.00279363537</v>
      </c>
      <c r="P457" s="76">
        <f>P456/Q456</f>
        <v>0</v>
      </c>
      <c r="Q457" s="13">
        <f t="shared" si="107"/>
        <v>1</v>
      </c>
    </row>
    <row r="458">
      <c r="A458" s="24"/>
      <c r="B458" s="4" t="s">
        <v>224</v>
      </c>
      <c r="C458" s="13">
        <f t="shared" ref="C458:P458" si="108">ABS((C457-C455)/2)</f>
        <v>0.01063945408</v>
      </c>
      <c r="D458" s="13">
        <f t="shared" si="108"/>
        <v>0.06518065339</v>
      </c>
      <c r="E458" s="13">
        <f t="shared" si="108"/>
        <v>0.00004846374882</v>
      </c>
      <c r="F458" s="13">
        <f t="shared" si="108"/>
        <v>0.03945387277</v>
      </c>
      <c r="G458" s="13">
        <f t="shared" si="108"/>
        <v>0.09526332975</v>
      </c>
      <c r="H458" s="13">
        <f t="shared" si="108"/>
        <v>0.05016049847</v>
      </c>
      <c r="I458" s="13">
        <f t="shared" si="108"/>
        <v>0.03658773528</v>
      </c>
      <c r="J458" s="13">
        <f t="shared" si="108"/>
        <v>0</v>
      </c>
      <c r="K458" s="13">
        <f t="shared" si="108"/>
        <v>0.002404713238</v>
      </c>
      <c r="L458" s="13">
        <f t="shared" si="108"/>
        <v>0.008502368517</v>
      </c>
      <c r="M458" s="13">
        <f t="shared" si="108"/>
        <v>0.004858496295</v>
      </c>
      <c r="N458" s="13">
        <f t="shared" si="108"/>
        <v>0</v>
      </c>
      <c r="O458" s="13">
        <f t="shared" si="108"/>
        <v>0.001396817685</v>
      </c>
      <c r="P458" s="13">
        <f t="shared" si="108"/>
        <v>0</v>
      </c>
      <c r="Q458" s="8"/>
    </row>
    <row r="459">
      <c r="A459" s="25"/>
      <c r="B459" s="4" t="s">
        <v>225</v>
      </c>
      <c r="C459" s="13">
        <f>SUM(C458:P458)</f>
        <v>0.3144964032</v>
      </c>
      <c r="D459" s="78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</row>
    <row r="460">
      <c r="A460" s="21"/>
    </row>
    <row r="461">
      <c r="A461" s="23" t="s">
        <v>92</v>
      </c>
      <c r="B461" s="73" t="s">
        <v>215</v>
      </c>
      <c r="C461" s="4" t="s">
        <v>216</v>
      </c>
    </row>
    <row r="462">
      <c r="A462" s="24"/>
      <c r="B462" s="25"/>
      <c r="C462" s="4" t="s">
        <v>3</v>
      </c>
      <c r="D462" s="4" t="s">
        <v>4</v>
      </c>
      <c r="E462" s="4" t="s">
        <v>5</v>
      </c>
      <c r="F462" s="4" t="s">
        <v>6</v>
      </c>
      <c r="G462" s="4" t="s">
        <v>7</v>
      </c>
      <c r="H462" s="4" t="s">
        <v>8</v>
      </c>
      <c r="I462" s="4" t="s">
        <v>9</v>
      </c>
      <c r="J462" s="4" t="s">
        <v>10</v>
      </c>
      <c r="K462" s="4" t="s">
        <v>11</v>
      </c>
      <c r="L462" s="4" t="s">
        <v>12</v>
      </c>
      <c r="M462" s="4" t="s">
        <v>13</v>
      </c>
      <c r="N462" s="4" t="s">
        <v>14</v>
      </c>
      <c r="O462" s="4" t="s">
        <v>15</v>
      </c>
      <c r="P462" s="4" t="s">
        <v>217</v>
      </c>
      <c r="Q462" s="4" t="s">
        <v>17</v>
      </c>
    </row>
    <row r="463">
      <c r="A463" s="24"/>
      <c r="B463" s="4" t="s">
        <v>220</v>
      </c>
      <c r="C463" s="4">
        <v>1452.0</v>
      </c>
      <c r="D463" s="4">
        <v>766.0</v>
      </c>
      <c r="E463" s="4">
        <v>110.0</v>
      </c>
      <c r="F463" s="4">
        <v>585.0</v>
      </c>
      <c r="G463" s="4">
        <v>7.0</v>
      </c>
      <c r="H463" s="4">
        <v>204.0</v>
      </c>
      <c r="I463" s="4">
        <v>90.0</v>
      </c>
      <c r="J463" s="4">
        <v>0.0</v>
      </c>
      <c r="K463" s="4">
        <v>6.0</v>
      </c>
      <c r="L463" s="4">
        <v>0.0</v>
      </c>
      <c r="M463" s="4">
        <v>0.0</v>
      </c>
      <c r="N463" s="4">
        <v>0.0</v>
      </c>
      <c r="O463" s="4">
        <v>0.0</v>
      </c>
      <c r="P463" s="4">
        <v>0.0</v>
      </c>
      <c r="Q463" s="8">
        <f t="shared" ref="Q463:Q466" si="109">SUM(C463:P463)</f>
        <v>3220</v>
      </c>
    </row>
    <row r="464">
      <c r="A464" s="24"/>
      <c r="B464" s="4" t="s">
        <v>221</v>
      </c>
      <c r="C464" s="76">
        <f>C463/Q463</f>
        <v>0.450931677</v>
      </c>
      <c r="D464" s="76">
        <f>D463/Q463</f>
        <v>0.2378881988</v>
      </c>
      <c r="E464" s="76">
        <f>E463/Q463</f>
        <v>0.03416149068</v>
      </c>
      <c r="F464" s="76">
        <f>F463/Q463</f>
        <v>0.1816770186</v>
      </c>
      <c r="G464" s="76">
        <f>G463/Q463</f>
        <v>0.002173913043</v>
      </c>
      <c r="H464" s="76">
        <f>H463/Q463</f>
        <v>0.06335403727</v>
      </c>
      <c r="I464" s="76">
        <f>I463/Q463</f>
        <v>0.02795031056</v>
      </c>
      <c r="J464" s="76">
        <f>J463/Q463</f>
        <v>0</v>
      </c>
      <c r="K464" s="76">
        <f>K463/Q463</f>
        <v>0.001863354037</v>
      </c>
      <c r="L464" s="76">
        <f>L463/Q463</f>
        <v>0</v>
      </c>
      <c r="M464" s="76">
        <f>M463/Q463</f>
        <v>0</v>
      </c>
      <c r="N464" s="76">
        <f>N463/Q463</f>
        <v>0</v>
      </c>
      <c r="O464" s="76">
        <f>O463/Q463</f>
        <v>0</v>
      </c>
      <c r="P464" s="76">
        <f>P463/Q463</f>
        <v>0</v>
      </c>
      <c r="Q464" s="13">
        <f t="shared" si="109"/>
        <v>1</v>
      </c>
    </row>
    <row r="465">
      <c r="A465" s="24"/>
      <c r="B465" s="4" t="s">
        <v>222</v>
      </c>
      <c r="C465" s="66">
        <v>56.0</v>
      </c>
      <c r="D465" s="66">
        <v>575.0</v>
      </c>
      <c r="E465" s="66">
        <v>0.0</v>
      </c>
      <c r="F465" s="66">
        <v>283.0</v>
      </c>
      <c r="G465" s="66">
        <v>0.0</v>
      </c>
      <c r="H465" s="66">
        <v>632.0</v>
      </c>
      <c r="I465" s="66">
        <v>261.0</v>
      </c>
      <c r="J465" s="66">
        <v>867.0</v>
      </c>
      <c r="K465" s="66">
        <v>0.0</v>
      </c>
      <c r="L465" s="66">
        <v>484.0</v>
      </c>
      <c r="M465" s="66">
        <v>0.0</v>
      </c>
      <c r="N465" s="66">
        <v>0.0</v>
      </c>
      <c r="O465" s="66">
        <v>0.0</v>
      </c>
      <c r="P465" s="66">
        <v>0.0</v>
      </c>
      <c r="Q465" s="8">
        <f t="shared" si="109"/>
        <v>3158</v>
      </c>
    </row>
    <row r="466">
      <c r="A466" s="24"/>
      <c r="B466" s="4" t="s">
        <v>223</v>
      </c>
      <c r="C466" s="76">
        <f>C465/Q465</f>
        <v>0.01773274224</v>
      </c>
      <c r="D466" s="76">
        <f>D465/Q465</f>
        <v>0.1820772641</v>
      </c>
      <c r="E466" s="76">
        <f>E465/Q465</f>
        <v>0</v>
      </c>
      <c r="F466" s="76">
        <f>F465/Q465</f>
        <v>0.08961367954</v>
      </c>
      <c r="G466" s="76">
        <f>G465/Q465</f>
        <v>0</v>
      </c>
      <c r="H466" s="76">
        <f>H465/Q465</f>
        <v>0.2001266624</v>
      </c>
      <c r="I466" s="76">
        <f>I465/Q465</f>
        <v>0.08264724509</v>
      </c>
      <c r="J466" s="76">
        <f>J465/Q465</f>
        <v>0.2745408486</v>
      </c>
      <c r="K466" s="76">
        <f>K465/Q465</f>
        <v>0</v>
      </c>
      <c r="L466" s="76">
        <f>L465/Q465</f>
        <v>0.1532615579</v>
      </c>
      <c r="M466" s="76">
        <f>M465/Q465</f>
        <v>0</v>
      </c>
      <c r="N466" s="76">
        <f>N465/Q465</f>
        <v>0</v>
      </c>
      <c r="O466" s="76">
        <f>O465/Q465</f>
        <v>0</v>
      </c>
      <c r="P466" s="76">
        <f>P465/Q465</f>
        <v>0</v>
      </c>
      <c r="Q466" s="13">
        <f t="shared" si="109"/>
        <v>1</v>
      </c>
    </row>
    <row r="467">
      <c r="A467" s="24"/>
      <c r="B467" s="4" t="s">
        <v>224</v>
      </c>
      <c r="C467" s="13">
        <f t="shared" ref="C467:P467" si="110">ABS((C466-C464)/2)</f>
        <v>0.2165994674</v>
      </c>
      <c r="D467" s="13">
        <f t="shared" si="110"/>
        <v>0.02790546733</v>
      </c>
      <c r="E467" s="13">
        <f t="shared" si="110"/>
        <v>0.01708074534</v>
      </c>
      <c r="F467" s="13">
        <f t="shared" si="110"/>
        <v>0.04603166954</v>
      </c>
      <c r="G467" s="13">
        <f t="shared" si="110"/>
        <v>0.001086956522</v>
      </c>
      <c r="H467" s="13">
        <f t="shared" si="110"/>
        <v>0.06838631259</v>
      </c>
      <c r="I467" s="13">
        <f t="shared" si="110"/>
        <v>0.02734846727</v>
      </c>
      <c r="J467" s="13">
        <f t="shared" si="110"/>
        <v>0.1372704243</v>
      </c>
      <c r="K467" s="13">
        <f t="shared" si="110"/>
        <v>0.0009316770186</v>
      </c>
      <c r="L467" s="13">
        <f t="shared" si="110"/>
        <v>0.07663077897</v>
      </c>
      <c r="M467" s="13">
        <f t="shared" si="110"/>
        <v>0</v>
      </c>
      <c r="N467" s="13">
        <f t="shared" si="110"/>
        <v>0</v>
      </c>
      <c r="O467" s="13">
        <f t="shared" si="110"/>
        <v>0</v>
      </c>
      <c r="P467" s="13">
        <f t="shared" si="110"/>
        <v>0</v>
      </c>
      <c r="Q467" s="8"/>
    </row>
    <row r="468">
      <c r="A468" s="25"/>
      <c r="B468" s="4" t="s">
        <v>225</v>
      </c>
      <c r="C468" s="13">
        <f>SUM(C467:P467)</f>
        <v>0.6192719663</v>
      </c>
      <c r="D468" s="78"/>
      <c r="E468" s="49"/>
      <c r="F468" s="49"/>
      <c r="G468" s="49"/>
      <c r="H468" s="49"/>
      <c r="I468" s="49"/>
      <c r="J468" s="49"/>
      <c r="K468" s="49"/>
      <c r="L468" s="49"/>
      <c r="M468" s="49"/>
      <c r="N468" s="49"/>
      <c r="O468" s="49"/>
      <c r="P468" s="49"/>
      <c r="Q468" s="49"/>
    </row>
    <row r="469">
      <c r="A469" s="21"/>
    </row>
    <row r="470">
      <c r="A470" s="23" t="s">
        <v>93</v>
      </c>
      <c r="B470" s="73" t="s">
        <v>215</v>
      </c>
      <c r="C470" s="4" t="s">
        <v>216</v>
      </c>
    </row>
    <row r="471">
      <c r="A471" s="24"/>
      <c r="B471" s="25"/>
      <c r="C471" s="4" t="s">
        <v>3</v>
      </c>
      <c r="D471" s="4" t="s">
        <v>4</v>
      </c>
      <c r="E471" s="4" t="s">
        <v>5</v>
      </c>
      <c r="F471" s="4" t="s">
        <v>6</v>
      </c>
      <c r="G471" s="4" t="s">
        <v>7</v>
      </c>
      <c r="H471" s="4" t="s">
        <v>8</v>
      </c>
      <c r="I471" s="4" t="s">
        <v>9</v>
      </c>
      <c r="J471" s="4" t="s">
        <v>10</v>
      </c>
      <c r="K471" s="4" t="s">
        <v>11</v>
      </c>
      <c r="L471" s="4" t="s">
        <v>12</v>
      </c>
      <c r="M471" s="4" t="s">
        <v>13</v>
      </c>
      <c r="N471" s="4" t="s">
        <v>14</v>
      </c>
      <c r="O471" s="4" t="s">
        <v>15</v>
      </c>
      <c r="P471" s="4" t="s">
        <v>217</v>
      </c>
      <c r="Q471" s="4" t="s">
        <v>17</v>
      </c>
    </row>
    <row r="472">
      <c r="A472" s="24"/>
      <c r="B472" s="4" t="s">
        <v>220</v>
      </c>
      <c r="C472" s="4">
        <v>1236.0</v>
      </c>
      <c r="D472" s="4">
        <v>5988.0</v>
      </c>
      <c r="E472" s="4">
        <v>257.0</v>
      </c>
      <c r="F472" s="4">
        <v>1131.0</v>
      </c>
      <c r="G472" s="4">
        <v>584.0</v>
      </c>
      <c r="H472" s="4">
        <v>5313.0</v>
      </c>
      <c r="I472" s="4">
        <v>5445.0</v>
      </c>
      <c r="J472" s="4">
        <v>0.0</v>
      </c>
      <c r="K472" s="4">
        <v>1093.0</v>
      </c>
      <c r="L472" s="4">
        <v>0.0</v>
      </c>
      <c r="M472" s="4">
        <v>0.0</v>
      </c>
      <c r="N472" s="4">
        <v>0.0</v>
      </c>
      <c r="O472" s="4">
        <v>0.0</v>
      </c>
      <c r="P472" s="4">
        <v>514.0</v>
      </c>
      <c r="Q472" s="8">
        <f t="shared" ref="Q472:Q475" si="111">SUM(C472:P472)</f>
        <v>21561</v>
      </c>
    </row>
    <row r="473">
      <c r="A473" s="24"/>
      <c r="B473" s="4" t="s">
        <v>221</v>
      </c>
      <c r="C473" s="76">
        <f>C472/Q472</f>
        <v>0.05732572701</v>
      </c>
      <c r="D473" s="76">
        <f>D472/Q472</f>
        <v>0.2777236677</v>
      </c>
      <c r="E473" s="76">
        <f>E472/Q472</f>
        <v>0.01191966977</v>
      </c>
      <c r="F473" s="76">
        <f>F472/Q472</f>
        <v>0.05245582301</v>
      </c>
      <c r="G473" s="76">
        <f>G472/Q472</f>
        <v>0.02708594221</v>
      </c>
      <c r="H473" s="76">
        <f>H472/Q472</f>
        <v>0.2464171421</v>
      </c>
      <c r="I473" s="76">
        <f>I472/Q472</f>
        <v>0.2525393071</v>
      </c>
      <c r="J473" s="76">
        <f>J472/Q472</f>
        <v>0</v>
      </c>
      <c r="K473" s="76">
        <f>K472/Q472</f>
        <v>0.05069338157</v>
      </c>
      <c r="L473" s="76">
        <f>L472/Q472</f>
        <v>0</v>
      </c>
      <c r="M473" s="76">
        <f>M472/Q472</f>
        <v>0</v>
      </c>
      <c r="N473" s="76">
        <f>N472/Q472</f>
        <v>0</v>
      </c>
      <c r="O473" s="76">
        <f>O472/Q472</f>
        <v>0</v>
      </c>
      <c r="P473" s="76">
        <f>P472/Q472</f>
        <v>0.02383933955</v>
      </c>
      <c r="Q473" s="13">
        <f t="shared" si="111"/>
        <v>1</v>
      </c>
    </row>
    <row r="474">
      <c r="A474" s="24"/>
      <c r="B474" s="4" t="s">
        <v>222</v>
      </c>
      <c r="C474" s="66">
        <v>2072.0</v>
      </c>
      <c r="D474" s="66">
        <v>3190.0</v>
      </c>
      <c r="E474" s="66">
        <v>0.0</v>
      </c>
      <c r="F474" s="66">
        <v>1712.0</v>
      </c>
      <c r="G474" s="66">
        <v>1785.0</v>
      </c>
      <c r="H474" s="66">
        <v>2576.0</v>
      </c>
      <c r="I474" s="66">
        <v>3169.0</v>
      </c>
      <c r="J474" s="66">
        <v>0.0</v>
      </c>
      <c r="K474" s="66">
        <v>373.0</v>
      </c>
      <c r="L474" s="66">
        <v>2751.0</v>
      </c>
      <c r="M474" s="66">
        <v>3013.0</v>
      </c>
      <c r="N474" s="66">
        <v>3104.0</v>
      </c>
      <c r="O474" s="66">
        <v>1295.0</v>
      </c>
      <c r="P474" s="66">
        <v>0.0</v>
      </c>
      <c r="Q474" s="8">
        <f t="shared" si="111"/>
        <v>25040</v>
      </c>
    </row>
    <row r="475">
      <c r="A475" s="24"/>
      <c r="B475" s="4" t="s">
        <v>223</v>
      </c>
      <c r="C475" s="76">
        <f>C474/Q474</f>
        <v>0.08274760383</v>
      </c>
      <c r="D475" s="76">
        <f>D474/Q474</f>
        <v>0.1273961661</v>
      </c>
      <c r="E475" s="76">
        <f>E474/Q474</f>
        <v>0</v>
      </c>
      <c r="F475" s="76">
        <f>F474/Q474</f>
        <v>0.06837060703</v>
      </c>
      <c r="G475" s="76">
        <f>G474/Q474</f>
        <v>0.07128594249</v>
      </c>
      <c r="H475" s="76">
        <f>H474/Q474</f>
        <v>0.1028753994</v>
      </c>
      <c r="I475" s="76">
        <f>I474/Q474</f>
        <v>0.126557508</v>
      </c>
      <c r="J475" s="76">
        <f>J474/Q474</f>
        <v>0</v>
      </c>
      <c r="K475" s="76">
        <f>K474/Q474</f>
        <v>0.01489616613</v>
      </c>
      <c r="L475" s="76">
        <f>L474/Q474</f>
        <v>0.1098642173</v>
      </c>
      <c r="M475" s="76">
        <f>M474/Q474</f>
        <v>0.120327476</v>
      </c>
      <c r="N475" s="76">
        <f>N474/Q474</f>
        <v>0.1239616613</v>
      </c>
      <c r="O475" s="76">
        <f>O474/Q474</f>
        <v>0.0517172524</v>
      </c>
      <c r="P475" s="76">
        <f>P474/Q474</f>
        <v>0</v>
      </c>
      <c r="Q475" s="13">
        <f t="shared" si="111"/>
        <v>1</v>
      </c>
    </row>
    <row r="476">
      <c r="A476" s="24"/>
      <c r="B476" s="4" t="s">
        <v>224</v>
      </c>
      <c r="C476" s="13">
        <f t="shared" ref="C476:P476" si="112">ABS((C475-C473)/2)</f>
        <v>0.01271093841</v>
      </c>
      <c r="D476" s="13">
        <f t="shared" si="112"/>
        <v>0.0751637508</v>
      </c>
      <c r="E476" s="13">
        <f t="shared" si="112"/>
        <v>0.005959834887</v>
      </c>
      <c r="F476" s="13">
        <f t="shared" si="112"/>
        <v>0.007957392007</v>
      </c>
      <c r="G476" s="13">
        <f t="shared" si="112"/>
        <v>0.02210000014</v>
      </c>
      <c r="H476" s="13">
        <f t="shared" si="112"/>
        <v>0.07177087135</v>
      </c>
      <c r="I476" s="13">
        <f t="shared" si="112"/>
        <v>0.06299089955</v>
      </c>
      <c r="J476" s="13">
        <f t="shared" si="112"/>
        <v>0</v>
      </c>
      <c r="K476" s="13">
        <f t="shared" si="112"/>
        <v>0.01789860772</v>
      </c>
      <c r="L476" s="13">
        <f t="shared" si="112"/>
        <v>0.05493210863</v>
      </c>
      <c r="M476" s="13">
        <f t="shared" si="112"/>
        <v>0.06016373802</v>
      </c>
      <c r="N476" s="13">
        <f t="shared" si="112"/>
        <v>0.06198083067</v>
      </c>
      <c r="O476" s="13">
        <f t="shared" si="112"/>
        <v>0.0258586262</v>
      </c>
      <c r="P476" s="13">
        <f t="shared" si="112"/>
        <v>0.01191966977</v>
      </c>
      <c r="Q476" s="8"/>
    </row>
    <row r="477">
      <c r="A477" s="25"/>
      <c r="B477" s="4" t="s">
        <v>225</v>
      </c>
      <c r="C477" s="13">
        <f>SUM(C476:P476)</f>
        <v>0.4914072682</v>
      </c>
      <c r="D477" s="78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</row>
    <row r="478">
      <c r="A478" s="21"/>
    </row>
    <row r="479">
      <c r="A479" s="23" t="s">
        <v>94</v>
      </c>
      <c r="B479" s="73" t="s">
        <v>215</v>
      </c>
      <c r="C479" s="4" t="s">
        <v>216</v>
      </c>
    </row>
    <row r="480">
      <c r="A480" s="24"/>
      <c r="B480" s="25"/>
      <c r="C480" s="4" t="s">
        <v>3</v>
      </c>
      <c r="D480" s="4" t="s">
        <v>4</v>
      </c>
      <c r="E480" s="4" t="s">
        <v>5</v>
      </c>
      <c r="F480" s="4" t="s">
        <v>6</v>
      </c>
      <c r="G480" s="4" t="s">
        <v>7</v>
      </c>
      <c r="H480" s="4" t="s">
        <v>8</v>
      </c>
      <c r="I480" s="4" t="s">
        <v>9</v>
      </c>
      <c r="J480" s="4" t="s">
        <v>10</v>
      </c>
      <c r="K480" s="4" t="s">
        <v>11</v>
      </c>
      <c r="L480" s="4" t="s">
        <v>12</v>
      </c>
      <c r="M480" s="4" t="s">
        <v>13</v>
      </c>
      <c r="N480" s="4" t="s">
        <v>14</v>
      </c>
      <c r="O480" s="4" t="s">
        <v>15</v>
      </c>
      <c r="P480" s="4" t="s">
        <v>217</v>
      </c>
      <c r="Q480" s="4" t="s">
        <v>17</v>
      </c>
    </row>
    <row r="481">
      <c r="A481" s="24"/>
      <c r="B481" s="4" t="s">
        <v>220</v>
      </c>
      <c r="C481" s="4">
        <v>450.0</v>
      </c>
      <c r="D481" s="4">
        <v>4428.0</v>
      </c>
      <c r="E481" s="4">
        <v>151.0</v>
      </c>
      <c r="F481" s="4">
        <v>45.0</v>
      </c>
      <c r="G481" s="4">
        <v>101.0</v>
      </c>
      <c r="H481" s="4">
        <v>4995.0</v>
      </c>
      <c r="I481" s="4">
        <v>1064.0</v>
      </c>
      <c r="J481" s="4">
        <v>0.0</v>
      </c>
      <c r="K481" s="4">
        <v>47.0</v>
      </c>
      <c r="L481" s="4">
        <v>0.0</v>
      </c>
      <c r="M481" s="4">
        <v>0.0</v>
      </c>
      <c r="N481" s="4">
        <v>0.0</v>
      </c>
      <c r="O481" s="4">
        <v>0.0</v>
      </c>
      <c r="P481" s="4">
        <v>0.0</v>
      </c>
      <c r="Q481" s="8">
        <f t="shared" ref="Q481:Q484" si="113">SUM(C481:P481)</f>
        <v>11281</v>
      </c>
    </row>
    <row r="482">
      <c r="A482" s="24"/>
      <c r="B482" s="4" t="s">
        <v>221</v>
      </c>
      <c r="C482" s="76">
        <f>C481/Q481</f>
        <v>0.03989008067</v>
      </c>
      <c r="D482" s="76">
        <f>D481/Q481</f>
        <v>0.3925183938</v>
      </c>
      <c r="E482" s="76">
        <f>E481/Q481</f>
        <v>0.01338533818</v>
      </c>
      <c r="F482" s="76">
        <f>F481/Q481</f>
        <v>0.003989008067</v>
      </c>
      <c r="G482" s="76">
        <f>G481/Q481</f>
        <v>0.008953106994</v>
      </c>
      <c r="H482" s="76">
        <f>H481/Q481</f>
        <v>0.4427798954</v>
      </c>
      <c r="I482" s="76">
        <f>I481/Q481</f>
        <v>0.09431787962</v>
      </c>
      <c r="J482" s="76">
        <f>J481/Q481</f>
        <v>0</v>
      </c>
      <c r="K482" s="76">
        <f>K481/Q481</f>
        <v>0.004166297314</v>
      </c>
      <c r="L482" s="76">
        <f>L481/Q481</f>
        <v>0</v>
      </c>
      <c r="M482" s="76">
        <f>M481/Q481</f>
        <v>0</v>
      </c>
      <c r="N482" s="76">
        <f>N481/Q481</f>
        <v>0</v>
      </c>
      <c r="O482" s="76">
        <f>O481/Q481</f>
        <v>0</v>
      </c>
      <c r="P482" s="76">
        <f>P481/Q481</f>
        <v>0</v>
      </c>
      <c r="Q482" s="13">
        <f t="shared" si="113"/>
        <v>1</v>
      </c>
    </row>
    <row r="483">
      <c r="A483" s="24"/>
      <c r="B483" s="4" t="s">
        <v>222</v>
      </c>
      <c r="C483" s="66">
        <v>239.0</v>
      </c>
      <c r="D483" s="66">
        <v>2930.0</v>
      </c>
      <c r="E483" s="66">
        <v>0.0</v>
      </c>
      <c r="F483" s="66">
        <v>0.0</v>
      </c>
      <c r="G483" s="66">
        <v>0.0</v>
      </c>
      <c r="H483" s="66">
        <v>2673.0</v>
      </c>
      <c r="I483" s="66">
        <v>1577.0</v>
      </c>
      <c r="J483" s="66">
        <v>0.0</v>
      </c>
      <c r="K483" s="66">
        <v>55.0</v>
      </c>
      <c r="L483" s="66">
        <v>69.0</v>
      </c>
      <c r="M483" s="66">
        <v>0.0</v>
      </c>
      <c r="N483" s="66">
        <v>0.0</v>
      </c>
      <c r="O483" s="66">
        <v>0.0</v>
      </c>
      <c r="P483" s="66">
        <v>0.0</v>
      </c>
      <c r="Q483" s="8">
        <f t="shared" si="113"/>
        <v>7543</v>
      </c>
    </row>
    <row r="484">
      <c r="A484" s="24"/>
      <c r="B484" s="4" t="s">
        <v>223</v>
      </c>
      <c r="C484" s="76">
        <f>C483/Q483</f>
        <v>0.03168500597</v>
      </c>
      <c r="D484" s="76">
        <f>D483/Q483</f>
        <v>0.3884396129</v>
      </c>
      <c r="E484" s="76">
        <f>E483/Q483</f>
        <v>0</v>
      </c>
      <c r="F484" s="76">
        <f>F483/Q483</f>
        <v>0</v>
      </c>
      <c r="G484" s="76">
        <f>G483/Q483</f>
        <v>0</v>
      </c>
      <c r="H484" s="76">
        <f>H483/Q483</f>
        <v>0.3543682885</v>
      </c>
      <c r="I484" s="76">
        <f>I483/Q483</f>
        <v>0.2090680101</v>
      </c>
      <c r="J484" s="76">
        <f>J483/Q483</f>
        <v>0</v>
      </c>
      <c r="K484" s="76">
        <f>K483/Q483</f>
        <v>0.00729152857</v>
      </c>
      <c r="L484" s="76">
        <f>L483/Q483</f>
        <v>0.009147554024</v>
      </c>
      <c r="M484" s="76">
        <f>M483/Q483</f>
        <v>0</v>
      </c>
      <c r="N484" s="76">
        <f>N483/Q483</f>
        <v>0</v>
      </c>
      <c r="O484" s="76">
        <f>O483/Q483</f>
        <v>0</v>
      </c>
      <c r="P484" s="76">
        <f>P483/Q483</f>
        <v>0</v>
      </c>
      <c r="Q484" s="13">
        <f t="shared" si="113"/>
        <v>1</v>
      </c>
    </row>
    <row r="485">
      <c r="A485" s="24"/>
      <c r="B485" s="4" t="s">
        <v>224</v>
      </c>
      <c r="C485" s="13">
        <f t="shared" ref="C485:P485" si="114">ABS((C484-C482)/2)</f>
        <v>0.00410253735</v>
      </c>
      <c r="D485" s="13">
        <f t="shared" si="114"/>
        <v>0.002039390437</v>
      </c>
      <c r="E485" s="13">
        <f t="shared" si="114"/>
        <v>0.00669266909</v>
      </c>
      <c r="F485" s="13">
        <f t="shared" si="114"/>
        <v>0.001994504033</v>
      </c>
      <c r="G485" s="13">
        <f t="shared" si="114"/>
        <v>0.004476553497</v>
      </c>
      <c r="H485" s="13">
        <f t="shared" si="114"/>
        <v>0.04420580346</v>
      </c>
      <c r="I485" s="13">
        <f t="shared" si="114"/>
        <v>0.05737506523</v>
      </c>
      <c r="J485" s="13">
        <f t="shared" si="114"/>
        <v>0</v>
      </c>
      <c r="K485" s="13">
        <f t="shared" si="114"/>
        <v>0.001562615628</v>
      </c>
      <c r="L485" s="13">
        <f t="shared" si="114"/>
        <v>0.004573777012</v>
      </c>
      <c r="M485" s="13">
        <f t="shared" si="114"/>
        <v>0</v>
      </c>
      <c r="N485" s="13">
        <f t="shared" si="114"/>
        <v>0</v>
      </c>
      <c r="O485" s="13">
        <f t="shared" si="114"/>
        <v>0</v>
      </c>
      <c r="P485" s="13">
        <f t="shared" si="114"/>
        <v>0</v>
      </c>
      <c r="Q485" s="8"/>
    </row>
    <row r="486">
      <c r="A486" s="25"/>
      <c r="B486" s="4" t="s">
        <v>225</v>
      </c>
      <c r="C486" s="13">
        <f>SUM(C485:P485)</f>
        <v>0.1270229157</v>
      </c>
      <c r="D486" s="78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</row>
    <row r="487">
      <c r="A487" s="21"/>
    </row>
    <row r="488">
      <c r="A488" s="23" t="s">
        <v>95</v>
      </c>
      <c r="B488" s="73" t="s">
        <v>215</v>
      </c>
      <c r="C488" s="4" t="s">
        <v>216</v>
      </c>
    </row>
    <row r="489">
      <c r="A489" s="24"/>
      <c r="B489" s="25"/>
      <c r="C489" s="4" t="s">
        <v>3</v>
      </c>
      <c r="D489" s="4" t="s">
        <v>4</v>
      </c>
      <c r="E489" s="4" t="s">
        <v>5</v>
      </c>
      <c r="F489" s="4" t="s">
        <v>6</v>
      </c>
      <c r="G489" s="4" t="s">
        <v>7</v>
      </c>
      <c r="H489" s="4" t="s">
        <v>8</v>
      </c>
      <c r="I489" s="4" t="s">
        <v>9</v>
      </c>
      <c r="J489" s="4" t="s">
        <v>10</v>
      </c>
      <c r="K489" s="4" t="s">
        <v>11</v>
      </c>
      <c r="L489" s="4" t="s">
        <v>12</v>
      </c>
      <c r="M489" s="4" t="s">
        <v>13</v>
      </c>
      <c r="N489" s="4" t="s">
        <v>14</v>
      </c>
      <c r="O489" s="4" t="s">
        <v>15</v>
      </c>
      <c r="P489" s="4" t="s">
        <v>217</v>
      </c>
      <c r="Q489" s="4" t="s">
        <v>17</v>
      </c>
    </row>
    <row r="490">
      <c r="A490" s="24"/>
      <c r="B490" s="4" t="s">
        <v>220</v>
      </c>
      <c r="C490" s="4">
        <v>118.0</v>
      </c>
      <c r="D490" s="4">
        <v>101.0</v>
      </c>
      <c r="E490" s="4">
        <v>22.0</v>
      </c>
      <c r="F490" s="4">
        <v>1551.0</v>
      </c>
      <c r="G490" s="4">
        <v>0.0</v>
      </c>
      <c r="H490" s="4">
        <v>606.0</v>
      </c>
      <c r="I490" s="4">
        <v>0.0</v>
      </c>
      <c r="J490" s="4">
        <v>0.0</v>
      </c>
      <c r="K490" s="4">
        <v>0.0</v>
      </c>
      <c r="L490" s="4">
        <v>0.0</v>
      </c>
      <c r="M490" s="4">
        <v>0.0</v>
      </c>
      <c r="N490" s="4">
        <v>0.0</v>
      </c>
      <c r="O490" s="4">
        <v>0.0</v>
      </c>
      <c r="P490" s="4">
        <v>0.0</v>
      </c>
      <c r="Q490" s="8">
        <f t="shared" ref="Q490:Q493" si="115">SUM(C490:P490)</f>
        <v>2398</v>
      </c>
    </row>
    <row r="491">
      <c r="A491" s="24"/>
      <c r="B491" s="4" t="s">
        <v>221</v>
      </c>
      <c r="C491" s="76">
        <f>C490/Q490</f>
        <v>0.04920767306</v>
      </c>
      <c r="D491" s="76">
        <f>D490/Q490</f>
        <v>0.04211843203</v>
      </c>
      <c r="E491" s="76">
        <f>E490/Q490</f>
        <v>0.009174311927</v>
      </c>
      <c r="F491" s="76">
        <f>F490/Q490</f>
        <v>0.6467889908</v>
      </c>
      <c r="G491" s="76">
        <f>G490/Q490</f>
        <v>0</v>
      </c>
      <c r="H491" s="76">
        <f>H490/Q490</f>
        <v>0.2527105922</v>
      </c>
      <c r="I491" s="76">
        <f>I490/Q490</f>
        <v>0</v>
      </c>
      <c r="J491" s="76">
        <f>J490/Q490</f>
        <v>0</v>
      </c>
      <c r="K491" s="76">
        <f>K490/Q490</f>
        <v>0</v>
      </c>
      <c r="L491" s="76">
        <f>L490/Q490</f>
        <v>0</v>
      </c>
      <c r="M491" s="76">
        <f>M490/Q490</f>
        <v>0</v>
      </c>
      <c r="N491" s="76">
        <f>N490/Q490</f>
        <v>0</v>
      </c>
      <c r="O491" s="76">
        <f>O490/Q490</f>
        <v>0</v>
      </c>
      <c r="P491" s="76">
        <f>P490/Q490</f>
        <v>0</v>
      </c>
      <c r="Q491" s="13">
        <f t="shared" si="115"/>
        <v>1</v>
      </c>
    </row>
    <row r="492">
      <c r="A492" s="24"/>
      <c r="B492" s="4" t="s">
        <v>222</v>
      </c>
      <c r="C492" s="66">
        <v>323.0</v>
      </c>
      <c r="D492" s="66">
        <v>53.0</v>
      </c>
      <c r="E492" s="66">
        <v>0.0</v>
      </c>
      <c r="F492" s="66">
        <v>13.0</v>
      </c>
      <c r="G492" s="66">
        <v>0.0</v>
      </c>
      <c r="H492" s="66">
        <v>909.0</v>
      </c>
      <c r="I492" s="66">
        <v>0.0</v>
      </c>
      <c r="J492" s="66">
        <v>0.0</v>
      </c>
      <c r="K492" s="66">
        <v>0.0</v>
      </c>
      <c r="L492" s="66">
        <v>68.0</v>
      </c>
      <c r="M492" s="66">
        <v>0.0</v>
      </c>
      <c r="N492" s="66">
        <v>0.0</v>
      </c>
      <c r="O492" s="66">
        <v>1118.0</v>
      </c>
      <c r="P492" s="66">
        <v>0.0</v>
      </c>
      <c r="Q492" s="8">
        <f t="shared" si="115"/>
        <v>2484</v>
      </c>
    </row>
    <row r="493">
      <c r="A493" s="24"/>
      <c r="B493" s="4" t="s">
        <v>223</v>
      </c>
      <c r="C493" s="76">
        <f>C492/Q492</f>
        <v>0.1300322061</v>
      </c>
      <c r="D493" s="76">
        <f>D492/Q492</f>
        <v>0.02133655395</v>
      </c>
      <c r="E493" s="76">
        <f>E492/Q492</f>
        <v>0</v>
      </c>
      <c r="F493" s="76">
        <f>F492/Q492</f>
        <v>0.005233494364</v>
      </c>
      <c r="G493" s="76">
        <f>G492/Q492</f>
        <v>0</v>
      </c>
      <c r="H493" s="76">
        <f>H492/Q492</f>
        <v>0.365942029</v>
      </c>
      <c r="I493" s="76">
        <f>I492/Q492</f>
        <v>0</v>
      </c>
      <c r="J493" s="76">
        <f>J492/Q492</f>
        <v>0</v>
      </c>
      <c r="K493" s="76">
        <f>K492/Q492</f>
        <v>0</v>
      </c>
      <c r="L493" s="76">
        <f>L492/Q492</f>
        <v>0.02737520129</v>
      </c>
      <c r="M493" s="76">
        <f>M492/Q492</f>
        <v>0</v>
      </c>
      <c r="N493" s="76">
        <f>N492/Q492</f>
        <v>0</v>
      </c>
      <c r="O493" s="76">
        <f>O492/Q492</f>
        <v>0.4500805153</v>
      </c>
      <c r="P493" s="76">
        <f>P492/Q492</f>
        <v>0</v>
      </c>
      <c r="Q493" s="13">
        <f t="shared" si="115"/>
        <v>1</v>
      </c>
    </row>
    <row r="494">
      <c r="A494" s="24"/>
      <c r="B494" s="4" t="s">
        <v>224</v>
      </c>
      <c r="C494" s="13">
        <f t="shared" ref="C494:P494" si="116">ABS((C493-C491)/2)</f>
        <v>0.04041226653</v>
      </c>
      <c r="D494" s="13">
        <f t="shared" si="116"/>
        <v>0.01039093904</v>
      </c>
      <c r="E494" s="13">
        <f t="shared" si="116"/>
        <v>0.004587155963</v>
      </c>
      <c r="F494" s="13">
        <f t="shared" si="116"/>
        <v>0.3207777482</v>
      </c>
      <c r="G494" s="13">
        <f t="shared" si="116"/>
        <v>0</v>
      </c>
      <c r="H494" s="13">
        <f t="shared" si="116"/>
        <v>0.05661571841</v>
      </c>
      <c r="I494" s="13">
        <f t="shared" si="116"/>
        <v>0</v>
      </c>
      <c r="J494" s="13">
        <f t="shared" si="116"/>
        <v>0</v>
      </c>
      <c r="K494" s="13">
        <f t="shared" si="116"/>
        <v>0</v>
      </c>
      <c r="L494" s="13">
        <f t="shared" si="116"/>
        <v>0.01368760064</v>
      </c>
      <c r="M494" s="13">
        <f t="shared" si="116"/>
        <v>0</v>
      </c>
      <c r="N494" s="13">
        <f t="shared" si="116"/>
        <v>0</v>
      </c>
      <c r="O494" s="13">
        <f t="shared" si="116"/>
        <v>0.2250402576</v>
      </c>
      <c r="P494" s="13">
        <f t="shared" si="116"/>
        <v>0</v>
      </c>
      <c r="Q494" s="8"/>
    </row>
    <row r="495">
      <c r="A495" s="25"/>
      <c r="B495" s="4" t="s">
        <v>225</v>
      </c>
      <c r="C495" s="13">
        <f>SUM(C494:P494)</f>
        <v>0.6715116865</v>
      </c>
      <c r="D495" s="78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</row>
    <row r="496">
      <c r="A496" s="21"/>
    </row>
    <row r="497">
      <c r="A497" s="23" t="s">
        <v>96</v>
      </c>
      <c r="B497" s="73" t="s">
        <v>215</v>
      </c>
      <c r="C497" s="4" t="s">
        <v>216</v>
      </c>
    </row>
    <row r="498">
      <c r="A498" s="24"/>
      <c r="B498" s="25"/>
      <c r="C498" s="4" t="s">
        <v>3</v>
      </c>
      <c r="D498" s="4" t="s">
        <v>4</v>
      </c>
      <c r="E498" s="4" t="s">
        <v>5</v>
      </c>
      <c r="F498" s="4" t="s">
        <v>6</v>
      </c>
      <c r="G498" s="4" t="s">
        <v>7</v>
      </c>
      <c r="H498" s="4" t="s">
        <v>8</v>
      </c>
      <c r="I498" s="4" t="s">
        <v>9</v>
      </c>
      <c r="J498" s="4" t="s">
        <v>10</v>
      </c>
      <c r="K498" s="4" t="s">
        <v>11</v>
      </c>
      <c r="L498" s="4" t="s">
        <v>12</v>
      </c>
      <c r="M498" s="4" t="s">
        <v>13</v>
      </c>
      <c r="N498" s="4" t="s">
        <v>14</v>
      </c>
      <c r="O498" s="4" t="s">
        <v>15</v>
      </c>
      <c r="P498" s="4" t="s">
        <v>217</v>
      </c>
      <c r="Q498" s="4" t="s">
        <v>17</v>
      </c>
    </row>
    <row r="499">
      <c r="A499" s="24"/>
      <c r="B499" s="4" t="s">
        <v>220</v>
      </c>
      <c r="C499" s="4">
        <v>9391.0</v>
      </c>
      <c r="D499" s="4">
        <v>14095.0</v>
      </c>
      <c r="E499" s="4">
        <v>704.0</v>
      </c>
      <c r="F499" s="4">
        <v>776.0</v>
      </c>
      <c r="G499" s="4">
        <v>517.0</v>
      </c>
      <c r="H499" s="4">
        <v>29824.0</v>
      </c>
      <c r="I499" s="4">
        <v>6214.0</v>
      </c>
      <c r="J499" s="4">
        <v>0.0</v>
      </c>
      <c r="K499" s="4">
        <v>266.0</v>
      </c>
      <c r="L499" s="4">
        <v>0.0</v>
      </c>
      <c r="M499" s="4">
        <v>0.0</v>
      </c>
      <c r="N499" s="4">
        <v>0.0</v>
      </c>
      <c r="O499" s="4">
        <v>0.0</v>
      </c>
      <c r="P499" s="4">
        <v>1634.0</v>
      </c>
      <c r="Q499" s="8">
        <f t="shared" ref="Q499:Q502" si="117">SUM(C499:P499)</f>
        <v>63421</v>
      </c>
    </row>
    <row r="500">
      <c r="A500" s="24"/>
      <c r="B500" s="4" t="s">
        <v>221</v>
      </c>
      <c r="C500" s="76">
        <f>C499/Q499</f>
        <v>0.1480739818</v>
      </c>
      <c r="D500" s="76">
        <f>D499/Q499</f>
        <v>0.2222449977</v>
      </c>
      <c r="E500" s="76">
        <f>E499/Q499</f>
        <v>0.01110042415</v>
      </c>
      <c r="F500" s="76">
        <f>F499/Q499</f>
        <v>0.0122356948</v>
      </c>
      <c r="G500" s="76">
        <f>G499/Q499</f>
        <v>0.008151873985</v>
      </c>
      <c r="H500" s="76">
        <f>H499/Q499</f>
        <v>0.4702543322</v>
      </c>
      <c r="I500" s="76">
        <f>I499/Q499</f>
        <v>0.0979801643</v>
      </c>
      <c r="J500" s="76">
        <f>J499/Q499</f>
        <v>0</v>
      </c>
      <c r="K500" s="76">
        <f>K499/Q499</f>
        <v>0.004194194352</v>
      </c>
      <c r="L500" s="76">
        <f>L499/Q499</f>
        <v>0</v>
      </c>
      <c r="M500" s="76">
        <f>M499/Q499</f>
        <v>0</v>
      </c>
      <c r="N500" s="76">
        <f>N499/Q499</f>
        <v>0</v>
      </c>
      <c r="O500" s="76">
        <f>O499/Q499</f>
        <v>0</v>
      </c>
      <c r="P500" s="76">
        <f>P499/Q499</f>
        <v>0.02576433673</v>
      </c>
      <c r="Q500" s="13">
        <f t="shared" si="117"/>
        <v>1</v>
      </c>
    </row>
    <row r="501">
      <c r="A501" s="24"/>
      <c r="B501" s="4" t="s">
        <v>222</v>
      </c>
      <c r="C501" s="66">
        <v>17178.0</v>
      </c>
      <c r="D501" s="66">
        <v>5737.0</v>
      </c>
      <c r="E501" s="66">
        <v>164.0</v>
      </c>
      <c r="F501" s="66">
        <v>310.0</v>
      </c>
      <c r="G501" s="66">
        <v>346.0</v>
      </c>
      <c r="H501" s="66">
        <v>25214.0</v>
      </c>
      <c r="I501" s="66">
        <v>3315.0</v>
      </c>
      <c r="J501" s="66">
        <v>0.0</v>
      </c>
      <c r="K501" s="66">
        <v>342.0</v>
      </c>
      <c r="L501" s="66">
        <v>5914.0</v>
      </c>
      <c r="M501" s="66">
        <v>156.0</v>
      </c>
      <c r="N501" s="66">
        <v>121.0</v>
      </c>
      <c r="O501" s="66">
        <v>545.0</v>
      </c>
      <c r="P501" s="66">
        <v>0.0</v>
      </c>
      <c r="Q501" s="8">
        <f t="shared" si="117"/>
        <v>59342</v>
      </c>
    </row>
    <row r="502">
      <c r="A502" s="24"/>
      <c r="B502" s="4" t="s">
        <v>223</v>
      </c>
      <c r="C502" s="76">
        <f>C501/Q501</f>
        <v>0.2894745711</v>
      </c>
      <c r="D502" s="76">
        <f>D501/Q501</f>
        <v>0.09667688989</v>
      </c>
      <c r="E502" s="76">
        <f>E501/Q501</f>
        <v>0.002763641266</v>
      </c>
      <c r="F502" s="76">
        <f>F501/Q501</f>
        <v>0.005223956051</v>
      </c>
      <c r="G502" s="76">
        <f>G501/Q501</f>
        <v>0.005830609012</v>
      </c>
      <c r="H502" s="76">
        <f>H501/Q501</f>
        <v>0.4248929932</v>
      </c>
      <c r="I502" s="76">
        <f>I501/Q501</f>
        <v>0.05586262681</v>
      </c>
      <c r="J502" s="76">
        <f>J501/Q501</f>
        <v>0</v>
      </c>
      <c r="K502" s="76">
        <f>K501/Q501</f>
        <v>0.005763203128</v>
      </c>
      <c r="L502" s="76">
        <f>L501/Q501</f>
        <v>0.09965960028</v>
      </c>
      <c r="M502" s="76">
        <f>M501/Q501</f>
        <v>0.002628829497</v>
      </c>
      <c r="N502" s="76">
        <f>N501/Q501</f>
        <v>0.002039028007</v>
      </c>
      <c r="O502" s="76">
        <f>O501/Q501</f>
        <v>0.009184051768</v>
      </c>
      <c r="P502" s="76">
        <f>P501/Q501</f>
        <v>0</v>
      </c>
      <c r="Q502" s="13">
        <f t="shared" si="117"/>
        <v>1</v>
      </c>
    </row>
    <row r="503">
      <c r="A503" s="24"/>
      <c r="B503" s="4" t="s">
        <v>224</v>
      </c>
      <c r="C503" s="13">
        <f t="shared" ref="C503:P503" si="118">ABS((C502-C500)/2)</f>
        <v>0.07070029466</v>
      </c>
      <c r="D503" s="13">
        <f t="shared" si="118"/>
        <v>0.06278405391</v>
      </c>
      <c r="E503" s="13">
        <f t="shared" si="118"/>
        <v>0.004168391442</v>
      </c>
      <c r="F503" s="13">
        <f t="shared" si="118"/>
        <v>0.003505869375</v>
      </c>
      <c r="G503" s="13">
        <f t="shared" si="118"/>
        <v>0.001160632486</v>
      </c>
      <c r="H503" s="13">
        <f t="shared" si="118"/>
        <v>0.0226806695</v>
      </c>
      <c r="I503" s="13">
        <f t="shared" si="118"/>
        <v>0.02105876875</v>
      </c>
      <c r="J503" s="13">
        <f t="shared" si="118"/>
        <v>0</v>
      </c>
      <c r="K503" s="13">
        <f t="shared" si="118"/>
        <v>0.0007845043878</v>
      </c>
      <c r="L503" s="13">
        <f t="shared" si="118"/>
        <v>0.04982980014</v>
      </c>
      <c r="M503" s="13">
        <f t="shared" si="118"/>
        <v>0.001314414748</v>
      </c>
      <c r="N503" s="13">
        <f t="shared" si="118"/>
        <v>0.001019514004</v>
      </c>
      <c r="O503" s="13">
        <f t="shared" si="118"/>
        <v>0.004592025884</v>
      </c>
      <c r="P503" s="13">
        <f t="shared" si="118"/>
        <v>0.01288216837</v>
      </c>
      <c r="Q503" s="8"/>
    </row>
    <row r="504">
      <c r="A504" s="25"/>
      <c r="B504" s="4" t="s">
        <v>225</v>
      </c>
      <c r="C504" s="13">
        <f>SUM(C503:P503)</f>
        <v>0.2564811077</v>
      </c>
      <c r="D504" s="78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</row>
    <row r="505">
      <c r="A505" s="21"/>
    </row>
    <row r="506">
      <c r="A506" s="23" t="s">
        <v>97</v>
      </c>
      <c r="B506" s="73" t="s">
        <v>215</v>
      </c>
      <c r="C506" s="4" t="s">
        <v>216</v>
      </c>
    </row>
    <row r="507">
      <c r="A507" s="24"/>
      <c r="B507" s="25"/>
      <c r="C507" s="4" t="s">
        <v>3</v>
      </c>
      <c r="D507" s="4" t="s">
        <v>4</v>
      </c>
      <c r="E507" s="4" t="s">
        <v>5</v>
      </c>
      <c r="F507" s="4" t="s">
        <v>6</v>
      </c>
      <c r="G507" s="4" t="s">
        <v>7</v>
      </c>
      <c r="H507" s="4" t="s">
        <v>8</v>
      </c>
      <c r="I507" s="4" t="s">
        <v>9</v>
      </c>
      <c r="J507" s="4" t="s">
        <v>10</v>
      </c>
      <c r="K507" s="4" t="s">
        <v>11</v>
      </c>
      <c r="L507" s="4" t="s">
        <v>12</v>
      </c>
      <c r="M507" s="4" t="s">
        <v>13</v>
      </c>
      <c r="N507" s="4" t="s">
        <v>14</v>
      </c>
      <c r="O507" s="4" t="s">
        <v>15</v>
      </c>
      <c r="P507" s="4" t="s">
        <v>217</v>
      </c>
      <c r="Q507" s="4" t="s">
        <v>17</v>
      </c>
    </row>
    <row r="508">
      <c r="A508" s="24"/>
      <c r="B508" s="4" t="s">
        <v>220</v>
      </c>
      <c r="C508" s="4">
        <v>1741.0</v>
      </c>
      <c r="D508" s="4">
        <v>3294.0</v>
      </c>
      <c r="E508" s="4">
        <v>157.0</v>
      </c>
      <c r="F508" s="4">
        <v>0.0</v>
      </c>
      <c r="G508" s="4">
        <v>91.0</v>
      </c>
      <c r="H508" s="4">
        <v>495.0</v>
      </c>
      <c r="I508" s="4">
        <v>1323.0</v>
      </c>
      <c r="J508" s="4">
        <v>0.0</v>
      </c>
      <c r="K508" s="4">
        <v>62.0</v>
      </c>
      <c r="L508" s="4">
        <v>0.0</v>
      </c>
      <c r="M508" s="4">
        <v>0.0</v>
      </c>
      <c r="N508" s="4">
        <v>0.0</v>
      </c>
      <c r="O508" s="4">
        <v>0.0</v>
      </c>
      <c r="P508" s="4">
        <v>1512.0</v>
      </c>
      <c r="Q508" s="8">
        <f t="shared" ref="Q508:Q511" si="119">SUM(C508:P508)</f>
        <v>8675</v>
      </c>
    </row>
    <row r="509">
      <c r="A509" s="24"/>
      <c r="B509" s="4" t="s">
        <v>221</v>
      </c>
      <c r="C509" s="76">
        <f>C508/Q508</f>
        <v>0.2006916427</v>
      </c>
      <c r="D509" s="76">
        <f>D508/Q508</f>
        <v>0.3797118156</v>
      </c>
      <c r="E509" s="76">
        <f>E508/Q508</f>
        <v>0.01809798271</v>
      </c>
      <c r="F509" s="76">
        <f>F508/Q508</f>
        <v>0</v>
      </c>
      <c r="G509" s="76">
        <f>G508/Q508</f>
        <v>0.01048991354</v>
      </c>
      <c r="H509" s="76">
        <f>H508/Q508</f>
        <v>0.05706051873</v>
      </c>
      <c r="I509" s="76">
        <f>I508/Q508</f>
        <v>0.1525072046</v>
      </c>
      <c r="J509" s="76">
        <f>J508/Q508</f>
        <v>0</v>
      </c>
      <c r="K509" s="76">
        <f>K508/Q508</f>
        <v>0.007146974063</v>
      </c>
      <c r="L509" s="76">
        <f>L508/Q508</f>
        <v>0</v>
      </c>
      <c r="M509" s="76">
        <f>M508/Q508</f>
        <v>0</v>
      </c>
      <c r="N509" s="76">
        <f>N508/Q508</f>
        <v>0</v>
      </c>
      <c r="O509" s="76">
        <f>O508/Q508</f>
        <v>0</v>
      </c>
      <c r="P509" s="76">
        <f>P508/Q508</f>
        <v>0.1742939481</v>
      </c>
      <c r="Q509" s="13">
        <f t="shared" si="119"/>
        <v>1</v>
      </c>
    </row>
    <row r="510">
      <c r="A510" s="24"/>
      <c r="B510" s="4" t="s">
        <v>222</v>
      </c>
      <c r="C510" s="66">
        <v>1864.0</v>
      </c>
      <c r="D510" s="66">
        <v>3938.0</v>
      </c>
      <c r="E510" s="66">
        <v>0.0</v>
      </c>
      <c r="F510" s="66">
        <v>0.0</v>
      </c>
      <c r="G510" s="66">
        <v>0.0</v>
      </c>
      <c r="H510" s="66">
        <v>2036.0</v>
      </c>
      <c r="I510" s="66">
        <v>512.0</v>
      </c>
      <c r="J510" s="66">
        <v>0.0</v>
      </c>
      <c r="K510" s="66">
        <v>0.0</v>
      </c>
      <c r="L510" s="66">
        <v>281.0</v>
      </c>
      <c r="M510" s="66">
        <v>0.0</v>
      </c>
      <c r="N510" s="66">
        <v>0.0</v>
      </c>
      <c r="O510" s="66">
        <v>0.0</v>
      </c>
      <c r="P510" s="66">
        <v>0.0</v>
      </c>
      <c r="Q510" s="8">
        <f t="shared" si="119"/>
        <v>8631</v>
      </c>
    </row>
    <row r="511">
      <c r="A511" s="24"/>
      <c r="B511" s="4" t="s">
        <v>223</v>
      </c>
      <c r="C511" s="76">
        <f>C510/Q510</f>
        <v>0.215965705</v>
      </c>
      <c r="D511" s="76">
        <f>D510/Q510</f>
        <v>0.4562623103</v>
      </c>
      <c r="E511" s="76">
        <f>E510/Q510</f>
        <v>0</v>
      </c>
      <c r="F511" s="76">
        <f>F510/Q510</f>
        <v>0</v>
      </c>
      <c r="G511" s="76">
        <f>G510/Q510</f>
        <v>0</v>
      </c>
      <c r="H511" s="76">
        <f>H510/Q510</f>
        <v>0.2358938709</v>
      </c>
      <c r="I511" s="76">
        <f>I510/Q510</f>
        <v>0.05932105202</v>
      </c>
      <c r="J511" s="76">
        <f>J510/Q510</f>
        <v>0</v>
      </c>
      <c r="K511" s="76">
        <f>K510/Q510</f>
        <v>0</v>
      </c>
      <c r="L511" s="76">
        <f>L510/Q510</f>
        <v>0.03255706175</v>
      </c>
      <c r="M511" s="76">
        <f>M510/Q510</f>
        <v>0</v>
      </c>
      <c r="N511" s="76">
        <f>N510/Q510</f>
        <v>0</v>
      </c>
      <c r="O511" s="76">
        <f>O510/Q510</f>
        <v>0</v>
      </c>
      <c r="P511" s="76">
        <f>P510/Q510</f>
        <v>0</v>
      </c>
      <c r="Q511" s="13">
        <f t="shared" si="119"/>
        <v>1</v>
      </c>
    </row>
    <row r="512">
      <c r="A512" s="24"/>
      <c r="B512" s="4" t="s">
        <v>224</v>
      </c>
      <c r="C512" s="13">
        <f t="shared" ref="C512:P512" si="120">ABS((C511-C509)/2)</f>
        <v>0.007637031183</v>
      </c>
      <c r="D512" s="13">
        <f t="shared" si="120"/>
        <v>0.03827524736</v>
      </c>
      <c r="E512" s="13">
        <f t="shared" si="120"/>
        <v>0.009048991354</v>
      </c>
      <c r="F512" s="13">
        <f t="shared" si="120"/>
        <v>0</v>
      </c>
      <c r="G512" s="13">
        <f t="shared" si="120"/>
        <v>0.005244956772</v>
      </c>
      <c r="H512" s="13">
        <f t="shared" si="120"/>
        <v>0.0894166761</v>
      </c>
      <c r="I512" s="13">
        <f t="shared" si="120"/>
        <v>0.04659307629</v>
      </c>
      <c r="J512" s="13">
        <f t="shared" si="120"/>
        <v>0</v>
      </c>
      <c r="K512" s="13">
        <f t="shared" si="120"/>
        <v>0.003573487032</v>
      </c>
      <c r="L512" s="13">
        <f t="shared" si="120"/>
        <v>0.01627853088</v>
      </c>
      <c r="M512" s="13">
        <f t="shared" si="120"/>
        <v>0</v>
      </c>
      <c r="N512" s="13">
        <f t="shared" si="120"/>
        <v>0</v>
      </c>
      <c r="O512" s="13">
        <f t="shared" si="120"/>
        <v>0</v>
      </c>
      <c r="P512" s="13">
        <f t="shared" si="120"/>
        <v>0.08714697406</v>
      </c>
      <c r="Q512" s="8"/>
    </row>
    <row r="513">
      <c r="A513" s="25"/>
      <c r="B513" s="4" t="s">
        <v>225</v>
      </c>
      <c r="C513" s="13">
        <f>SUM(C512:P512)</f>
        <v>0.303214971</v>
      </c>
      <c r="D513" s="78"/>
      <c r="E513" s="49"/>
      <c r="F513" s="49"/>
      <c r="G513" s="49"/>
      <c r="H513" s="49"/>
      <c r="I513" s="49"/>
      <c r="J513" s="49"/>
      <c r="K513" s="49"/>
      <c r="L513" s="49"/>
      <c r="M513" s="49"/>
      <c r="N513" s="49"/>
      <c r="O513" s="49"/>
      <c r="P513" s="49"/>
      <c r="Q513" s="49"/>
    </row>
    <row r="514">
      <c r="A514" s="21"/>
    </row>
    <row r="515">
      <c r="A515" s="23" t="s">
        <v>98</v>
      </c>
      <c r="B515" s="73" t="s">
        <v>215</v>
      </c>
      <c r="C515" s="4" t="s">
        <v>216</v>
      </c>
    </row>
    <row r="516">
      <c r="A516" s="24"/>
      <c r="B516" s="25"/>
      <c r="C516" s="4" t="s">
        <v>3</v>
      </c>
      <c r="D516" s="4" t="s">
        <v>4</v>
      </c>
      <c r="E516" s="4" t="s">
        <v>5</v>
      </c>
      <c r="F516" s="4" t="s">
        <v>6</v>
      </c>
      <c r="G516" s="4" t="s">
        <v>7</v>
      </c>
      <c r="H516" s="4" t="s">
        <v>8</v>
      </c>
      <c r="I516" s="4" t="s">
        <v>9</v>
      </c>
      <c r="J516" s="4" t="s">
        <v>10</v>
      </c>
      <c r="K516" s="4" t="s">
        <v>11</v>
      </c>
      <c r="L516" s="4" t="s">
        <v>12</v>
      </c>
      <c r="M516" s="4" t="s">
        <v>13</v>
      </c>
      <c r="N516" s="4" t="s">
        <v>14</v>
      </c>
      <c r="O516" s="4" t="s">
        <v>15</v>
      </c>
      <c r="P516" s="4" t="s">
        <v>217</v>
      </c>
      <c r="Q516" s="4" t="s">
        <v>17</v>
      </c>
    </row>
    <row r="517">
      <c r="A517" s="24"/>
      <c r="B517" s="4" t="s">
        <v>220</v>
      </c>
      <c r="C517" s="4">
        <v>830.0</v>
      </c>
      <c r="D517" s="4">
        <v>2303.0</v>
      </c>
      <c r="E517" s="4">
        <v>0.0</v>
      </c>
      <c r="F517" s="4">
        <v>37.0</v>
      </c>
      <c r="G517" s="4">
        <v>143.0</v>
      </c>
      <c r="H517" s="4">
        <v>2374.0</v>
      </c>
      <c r="I517" s="4">
        <v>1250.0</v>
      </c>
      <c r="J517" s="4">
        <v>0.0</v>
      </c>
      <c r="K517" s="4">
        <v>102.0</v>
      </c>
      <c r="L517" s="4">
        <v>0.0</v>
      </c>
      <c r="M517" s="4">
        <v>0.0</v>
      </c>
      <c r="N517" s="4">
        <v>0.0</v>
      </c>
      <c r="O517" s="4">
        <v>0.0</v>
      </c>
      <c r="P517" s="4">
        <v>0.0</v>
      </c>
      <c r="Q517" s="8">
        <f t="shared" ref="Q517:Q520" si="121">SUM(C517:P517)</f>
        <v>7039</v>
      </c>
    </row>
    <row r="518">
      <c r="A518" s="24"/>
      <c r="B518" s="4" t="s">
        <v>221</v>
      </c>
      <c r="C518" s="76">
        <f>C517/Q517</f>
        <v>0.1179144765</v>
      </c>
      <c r="D518" s="76">
        <f>D517/Q517</f>
        <v>0.3271771558</v>
      </c>
      <c r="E518" s="76">
        <f>E517/Q517</f>
        <v>0</v>
      </c>
      <c r="F518" s="76">
        <f>F517/Q517</f>
        <v>0.00525642847</v>
      </c>
      <c r="G518" s="76">
        <f>G517/Q517</f>
        <v>0.02031538571</v>
      </c>
      <c r="H518" s="76">
        <f>H517/Q517</f>
        <v>0.3372638159</v>
      </c>
      <c r="I518" s="76">
        <f>I517/Q517</f>
        <v>0.1775820429</v>
      </c>
      <c r="J518" s="76">
        <f>J517/Q517</f>
        <v>0</v>
      </c>
      <c r="K518" s="76">
        <f>K517/Q517</f>
        <v>0.0144906947</v>
      </c>
      <c r="L518" s="76">
        <f>L517/Q517</f>
        <v>0</v>
      </c>
      <c r="M518" s="76">
        <f>M517/Q517</f>
        <v>0</v>
      </c>
      <c r="N518" s="76">
        <f>N517/Q517</f>
        <v>0</v>
      </c>
      <c r="O518" s="76">
        <f>O517/Q517</f>
        <v>0</v>
      </c>
      <c r="P518" s="76">
        <f>P517/Q517</f>
        <v>0</v>
      </c>
      <c r="Q518" s="13">
        <f t="shared" si="121"/>
        <v>1</v>
      </c>
    </row>
    <row r="519">
      <c r="A519" s="24"/>
      <c r="B519" s="4" t="s">
        <v>222</v>
      </c>
      <c r="C519" s="66">
        <v>417.0</v>
      </c>
      <c r="D519" s="66">
        <v>1320.0</v>
      </c>
      <c r="E519" s="66">
        <v>0.0</v>
      </c>
      <c r="F519" s="66">
        <v>0.0</v>
      </c>
      <c r="G519" s="66">
        <v>0.0</v>
      </c>
      <c r="H519" s="66">
        <v>1919.0</v>
      </c>
      <c r="I519" s="66">
        <v>2292.0</v>
      </c>
      <c r="J519" s="66">
        <v>0.0</v>
      </c>
      <c r="K519" s="66">
        <v>46.0</v>
      </c>
      <c r="L519" s="66">
        <v>644.0</v>
      </c>
      <c r="M519" s="66">
        <v>85.0</v>
      </c>
      <c r="N519" s="66">
        <v>160.0</v>
      </c>
      <c r="O519" s="66">
        <v>0.0</v>
      </c>
      <c r="P519" s="66">
        <v>0.0</v>
      </c>
      <c r="Q519" s="8">
        <f t="shared" si="121"/>
        <v>6883</v>
      </c>
    </row>
    <row r="520">
      <c r="A520" s="24"/>
      <c r="B520" s="4" t="s">
        <v>223</v>
      </c>
      <c r="C520" s="76">
        <f>C519/Q519</f>
        <v>0.06058404765</v>
      </c>
      <c r="D520" s="76">
        <f>D519/Q519</f>
        <v>0.1917768415</v>
      </c>
      <c r="E520" s="76">
        <f>E519/Q519</f>
        <v>0</v>
      </c>
      <c r="F520" s="76">
        <f>F519/Q519</f>
        <v>0</v>
      </c>
      <c r="G520" s="76">
        <f>G519/Q519</f>
        <v>0</v>
      </c>
      <c r="H520" s="76">
        <f>H519/Q519</f>
        <v>0.2788028476</v>
      </c>
      <c r="I520" s="76">
        <f>I519/Q519</f>
        <v>0.3329943339</v>
      </c>
      <c r="J520" s="76">
        <f>J519/Q519</f>
        <v>0</v>
      </c>
      <c r="K520" s="76">
        <f>K519/Q519</f>
        <v>0.006683132355</v>
      </c>
      <c r="L520" s="76">
        <f>L519/Q519</f>
        <v>0.09356385297</v>
      </c>
      <c r="M520" s="76">
        <f>M519/Q519</f>
        <v>0.01234926631</v>
      </c>
      <c r="N520" s="76">
        <f>N519/Q519</f>
        <v>0.02324567776</v>
      </c>
      <c r="O520" s="76">
        <f>O519/Q519</f>
        <v>0</v>
      </c>
      <c r="P520" s="76">
        <f>P519/Q519</f>
        <v>0</v>
      </c>
      <c r="Q520" s="13">
        <f t="shared" si="121"/>
        <v>1</v>
      </c>
    </row>
    <row r="521">
      <c r="A521" s="24"/>
      <c r="B521" s="4" t="s">
        <v>224</v>
      </c>
      <c r="C521" s="13">
        <f t="shared" ref="C521:P521" si="122">ABS((C520-C518)/2)</f>
        <v>0.02866521442</v>
      </c>
      <c r="D521" s="13">
        <f t="shared" si="122"/>
        <v>0.06770015718</v>
      </c>
      <c r="E521" s="13">
        <f t="shared" si="122"/>
        <v>0</v>
      </c>
      <c r="F521" s="13">
        <f t="shared" si="122"/>
        <v>0.002628214235</v>
      </c>
      <c r="G521" s="13">
        <f t="shared" si="122"/>
        <v>0.01015769285</v>
      </c>
      <c r="H521" s="13">
        <f t="shared" si="122"/>
        <v>0.02923048414</v>
      </c>
      <c r="I521" s="13">
        <f t="shared" si="122"/>
        <v>0.07770614548</v>
      </c>
      <c r="J521" s="13">
        <f t="shared" si="122"/>
        <v>0</v>
      </c>
      <c r="K521" s="13">
        <f t="shared" si="122"/>
        <v>0.003903781173</v>
      </c>
      <c r="L521" s="13">
        <f t="shared" si="122"/>
        <v>0.04678192649</v>
      </c>
      <c r="M521" s="13">
        <f t="shared" si="122"/>
        <v>0.006174633154</v>
      </c>
      <c r="N521" s="13">
        <f t="shared" si="122"/>
        <v>0.01162283888</v>
      </c>
      <c r="O521" s="13">
        <f t="shared" si="122"/>
        <v>0</v>
      </c>
      <c r="P521" s="13">
        <f t="shared" si="122"/>
        <v>0</v>
      </c>
      <c r="Q521" s="8"/>
    </row>
    <row r="522">
      <c r="A522" s="25"/>
      <c r="B522" s="4" t="s">
        <v>225</v>
      </c>
      <c r="C522" s="13">
        <f>SUM(C521:P521)</f>
        <v>0.284571088</v>
      </c>
      <c r="D522" s="78"/>
      <c r="E522" s="49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</row>
    <row r="523">
      <c r="A523" s="21"/>
    </row>
    <row r="524">
      <c r="A524" s="23" t="s">
        <v>99</v>
      </c>
      <c r="B524" s="73" t="s">
        <v>215</v>
      </c>
      <c r="C524" s="4" t="s">
        <v>216</v>
      </c>
    </row>
    <row r="525">
      <c r="A525" s="24"/>
      <c r="B525" s="25"/>
      <c r="C525" s="4" t="s">
        <v>3</v>
      </c>
      <c r="D525" s="4" t="s">
        <v>4</v>
      </c>
      <c r="E525" s="4" t="s">
        <v>5</v>
      </c>
      <c r="F525" s="4" t="s">
        <v>6</v>
      </c>
      <c r="G525" s="4" t="s">
        <v>7</v>
      </c>
      <c r="H525" s="4" t="s">
        <v>8</v>
      </c>
      <c r="I525" s="4" t="s">
        <v>9</v>
      </c>
      <c r="J525" s="4" t="s">
        <v>10</v>
      </c>
      <c r="K525" s="4" t="s">
        <v>11</v>
      </c>
      <c r="L525" s="4" t="s">
        <v>12</v>
      </c>
      <c r="M525" s="4" t="s">
        <v>13</v>
      </c>
      <c r="N525" s="4" t="s">
        <v>14</v>
      </c>
      <c r="O525" s="4" t="s">
        <v>15</v>
      </c>
      <c r="P525" s="4" t="s">
        <v>217</v>
      </c>
      <c r="Q525" s="4" t="s">
        <v>17</v>
      </c>
    </row>
    <row r="526">
      <c r="A526" s="24"/>
      <c r="B526" s="4" t="s">
        <v>220</v>
      </c>
      <c r="C526" s="4">
        <v>84.0</v>
      </c>
      <c r="D526" s="4">
        <v>2069.0</v>
      </c>
      <c r="E526" s="4">
        <v>0.0</v>
      </c>
      <c r="F526" s="4">
        <v>3236.0</v>
      </c>
      <c r="G526" s="4">
        <v>45.0</v>
      </c>
      <c r="H526" s="4">
        <v>1453.0</v>
      </c>
      <c r="I526" s="4">
        <v>283.0</v>
      </c>
      <c r="J526" s="4">
        <v>0.0</v>
      </c>
      <c r="K526" s="4">
        <v>17.0</v>
      </c>
      <c r="L526" s="4">
        <v>0.0</v>
      </c>
      <c r="M526" s="4">
        <v>0.0</v>
      </c>
      <c r="N526" s="4">
        <v>0.0</v>
      </c>
      <c r="O526" s="4">
        <v>0.0</v>
      </c>
      <c r="P526" s="4">
        <v>0.0</v>
      </c>
      <c r="Q526" s="8">
        <f t="shared" ref="Q526:Q529" si="123">SUM(C526:P526)</f>
        <v>7187</v>
      </c>
    </row>
    <row r="527">
      <c r="A527" s="24"/>
      <c r="B527" s="4" t="s">
        <v>221</v>
      </c>
      <c r="C527" s="76">
        <f>C526/Q526</f>
        <v>0.01168776958</v>
      </c>
      <c r="D527" s="76">
        <f>D526/Q526</f>
        <v>0.2878808961</v>
      </c>
      <c r="E527" s="76">
        <f>E526/Q526</f>
        <v>0</v>
      </c>
      <c r="F527" s="76">
        <f>F526/Q526</f>
        <v>0.4502574092</v>
      </c>
      <c r="G527" s="76">
        <f>G526/Q526</f>
        <v>0.006261305134</v>
      </c>
      <c r="H527" s="76">
        <f>H526/Q526</f>
        <v>0.2021705858</v>
      </c>
      <c r="I527" s="76">
        <f>I526/Q526</f>
        <v>0.03937665229</v>
      </c>
      <c r="J527" s="76">
        <f>J526/Q526</f>
        <v>0</v>
      </c>
      <c r="K527" s="76">
        <f>K526/Q526</f>
        <v>0.00236538194</v>
      </c>
      <c r="L527" s="76">
        <f>L526/Q526</f>
        <v>0</v>
      </c>
      <c r="M527" s="76">
        <f>M526/Q526</f>
        <v>0</v>
      </c>
      <c r="N527" s="76">
        <f>N526/Q526</f>
        <v>0</v>
      </c>
      <c r="O527" s="76">
        <f>O526/Q526</f>
        <v>0</v>
      </c>
      <c r="P527" s="76">
        <f>P526/Q526</f>
        <v>0</v>
      </c>
      <c r="Q527" s="13">
        <f t="shared" si="123"/>
        <v>1</v>
      </c>
    </row>
    <row r="528">
      <c r="A528" s="24"/>
      <c r="B528" s="4" t="s">
        <v>222</v>
      </c>
      <c r="C528" s="66">
        <v>198.0</v>
      </c>
      <c r="D528" s="66">
        <v>298.0</v>
      </c>
      <c r="E528" s="66">
        <v>0.0</v>
      </c>
      <c r="F528" s="66">
        <v>2252.0</v>
      </c>
      <c r="G528" s="66">
        <v>0.0</v>
      </c>
      <c r="H528" s="66">
        <v>1840.0</v>
      </c>
      <c r="I528" s="66">
        <v>67.0</v>
      </c>
      <c r="J528" s="66">
        <v>0.0</v>
      </c>
      <c r="K528" s="66">
        <v>107.0</v>
      </c>
      <c r="L528" s="66">
        <v>2896.0</v>
      </c>
      <c r="M528" s="66">
        <v>113.0</v>
      </c>
      <c r="N528" s="66">
        <v>0.0</v>
      </c>
      <c r="O528" s="66">
        <v>0.0</v>
      </c>
      <c r="P528" s="66">
        <v>0.0</v>
      </c>
      <c r="Q528" s="8">
        <f t="shared" si="123"/>
        <v>7771</v>
      </c>
    </row>
    <row r="529">
      <c r="A529" s="24"/>
      <c r="B529" s="4" t="s">
        <v>223</v>
      </c>
      <c r="C529" s="76">
        <f>C528/Q528</f>
        <v>0.02547934629</v>
      </c>
      <c r="D529" s="76">
        <f>D528/Q528</f>
        <v>0.038347703</v>
      </c>
      <c r="E529" s="76">
        <f>E528/Q528</f>
        <v>0</v>
      </c>
      <c r="F529" s="76">
        <f>F528/Q528</f>
        <v>0.2897953931</v>
      </c>
      <c r="G529" s="76">
        <f>G528/Q528</f>
        <v>0</v>
      </c>
      <c r="H529" s="76">
        <f>H528/Q528</f>
        <v>0.2367777635</v>
      </c>
      <c r="I529" s="76">
        <f>I528/Q528</f>
        <v>0.008621798996</v>
      </c>
      <c r="J529" s="76">
        <f>J528/Q528</f>
        <v>0</v>
      </c>
      <c r="K529" s="76">
        <f>K528/Q528</f>
        <v>0.01376914168</v>
      </c>
      <c r="L529" s="76">
        <f>L528/Q528</f>
        <v>0.3726676103</v>
      </c>
      <c r="M529" s="76">
        <f>M528/Q528</f>
        <v>0.01454124308</v>
      </c>
      <c r="N529" s="76">
        <f>N528/Q528</f>
        <v>0</v>
      </c>
      <c r="O529" s="76">
        <f>O528/Q528</f>
        <v>0</v>
      </c>
      <c r="P529" s="76">
        <f>P528/Q528</f>
        <v>0</v>
      </c>
      <c r="Q529" s="13">
        <f t="shared" si="123"/>
        <v>1</v>
      </c>
    </row>
    <row r="530">
      <c r="A530" s="24"/>
      <c r="B530" s="4" t="s">
        <v>224</v>
      </c>
      <c r="C530" s="13">
        <f t="shared" ref="C530:P530" si="124">ABS((C529-C527)/2)</f>
        <v>0.006895788352</v>
      </c>
      <c r="D530" s="13">
        <f t="shared" si="124"/>
        <v>0.1247665965</v>
      </c>
      <c r="E530" s="13">
        <f t="shared" si="124"/>
        <v>0</v>
      </c>
      <c r="F530" s="13">
        <f t="shared" si="124"/>
        <v>0.08023100804</v>
      </c>
      <c r="G530" s="13">
        <f t="shared" si="124"/>
        <v>0.003130652567</v>
      </c>
      <c r="H530" s="13">
        <f t="shared" si="124"/>
        <v>0.01730358885</v>
      </c>
      <c r="I530" s="13">
        <f t="shared" si="124"/>
        <v>0.01537742665</v>
      </c>
      <c r="J530" s="13">
        <f t="shared" si="124"/>
        <v>0</v>
      </c>
      <c r="K530" s="13">
        <f t="shared" si="124"/>
        <v>0.00570187987</v>
      </c>
      <c r="L530" s="13">
        <f t="shared" si="124"/>
        <v>0.1863338052</v>
      </c>
      <c r="M530" s="13">
        <f t="shared" si="124"/>
        <v>0.007270621542</v>
      </c>
      <c r="N530" s="13">
        <f t="shared" si="124"/>
        <v>0</v>
      </c>
      <c r="O530" s="13">
        <f t="shared" si="124"/>
        <v>0</v>
      </c>
      <c r="P530" s="13">
        <f t="shared" si="124"/>
        <v>0</v>
      </c>
      <c r="Q530" s="8"/>
    </row>
    <row r="531">
      <c r="A531" s="25"/>
      <c r="B531" s="4" t="s">
        <v>225</v>
      </c>
      <c r="C531" s="13">
        <f>SUM(C530:P530)</f>
        <v>0.4470113676</v>
      </c>
      <c r="D531" s="78"/>
      <c r="E531" s="49"/>
      <c r="F531" s="49"/>
      <c r="G531" s="49"/>
      <c r="H531" s="49"/>
      <c r="I531" s="49"/>
      <c r="J531" s="49"/>
      <c r="K531" s="49"/>
      <c r="L531" s="49"/>
      <c r="M531" s="49"/>
      <c r="N531" s="49"/>
      <c r="O531" s="49"/>
      <c r="P531" s="49"/>
      <c r="Q531" s="49"/>
    </row>
    <row r="532">
      <c r="A532" s="21"/>
    </row>
    <row r="533">
      <c r="A533" s="23" t="s">
        <v>100</v>
      </c>
      <c r="B533" s="73" t="s">
        <v>215</v>
      </c>
      <c r="C533" s="4" t="s">
        <v>216</v>
      </c>
    </row>
    <row r="534">
      <c r="A534" s="24"/>
      <c r="B534" s="25"/>
      <c r="C534" s="4" t="s">
        <v>3</v>
      </c>
      <c r="D534" s="4" t="s">
        <v>4</v>
      </c>
      <c r="E534" s="4" t="s">
        <v>5</v>
      </c>
      <c r="F534" s="4" t="s">
        <v>6</v>
      </c>
      <c r="G534" s="4" t="s">
        <v>7</v>
      </c>
      <c r="H534" s="4" t="s">
        <v>8</v>
      </c>
      <c r="I534" s="4" t="s">
        <v>9</v>
      </c>
      <c r="J534" s="4" t="s">
        <v>10</v>
      </c>
      <c r="K534" s="4" t="s">
        <v>11</v>
      </c>
      <c r="L534" s="4" t="s">
        <v>12</v>
      </c>
      <c r="M534" s="4" t="s">
        <v>13</v>
      </c>
      <c r="N534" s="4" t="s">
        <v>14</v>
      </c>
      <c r="O534" s="4" t="s">
        <v>15</v>
      </c>
      <c r="P534" s="4" t="s">
        <v>217</v>
      </c>
      <c r="Q534" s="4" t="s">
        <v>17</v>
      </c>
    </row>
    <row r="535">
      <c r="A535" s="24"/>
      <c r="B535" s="4" t="s">
        <v>220</v>
      </c>
      <c r="C535" s="4">
        <v>817.0</v>
      </c>
      <c r="D535" s="4">
        <v>658.0</v>
      </c>
      <c r="E535" s="4">
        <v>0.0</v>
      </c>
      <c r="F535" s="4">
        <v>0.0</v>
      </c>
      <c r="G535" s="4">
        <v>29.0</v>
      </c>
      <c r="H535" s="4">
        <v>536.0</v>
      </c>
      <c r="I535" s="4">
        <v>571.0</v>
      </c>
      <c r="J535" s="4">
        <v>0.0</v>
      </c>
      <c r="K535" s="4">
        <v>8.0</v>
      </c>
      <c r="L535" s="4">
        <v>0.0</v>
      </c>
      <c r="M535" s="4">
        <v>0.0</v>
      </c>
      <c r="N535" s="4">
        <v>0.0</v>
      </c>
      <c r="O535" s="4">
        <v>0.0</v>
      </c>
      <c r="P535" s="4">
        <v>0.0</v>
      </c>
      <c r="Q535" s="8">
        <f t="shared" ref="Q535:Q538" si="125">SUM(C535:P535)</f>
        <v>2619</v>
      </c>
    </row>
    <row r="536">
      <c r="A536" s="24"/>
      <c r="B536" s="4" t="s">
        <v>221</v>
      </c>
      <c r="C536" s="76">
        <f>C535/Q535</f>
        <v>0.3119511264</v>
      </c>
      <c r="D536" s="76">
        <f>D535/Q535</f>
        <v>0.2512409317</v>
      </c>
      <c r="E536" s="76">
        <f>E535/Q535</f>
        <v>0</v>
      </c>
      <c r="F536" s="76">
        <f>F535/Q535</f>
        <v>0</v>
      </c>
      <c r="G536" s="76">
        <f>G535/Q535</f>
        <v>0.0110729286</v>
      </c>
      <c r="H536" s="76">
        <f>H535/Q535</f>
        <v>0.2046582665</v>
      </c>
      <c r="I536" s="76">
        <f>I535/Q535</f>
        <v>0.2180221459</v>
      </c>
      <c r="J536" s="76">
        <f>J535/Q535</f>
        <v>0</v>
      </c>
      <c r="K536" s="76">
        <f>K535/Q535</f>
        <v>0.003054600993</v>
      </c>
      <c r="L536" s="76">
        <f>L535/Q535</f>
        <v>0</v>
      </c>
      <c r="M536" s="76">
        <f>M535/Q535</f>
        <v>0</v>
      </c>
      <c r="N536" s="76">
        <f>N535/Q535</f>
        <v>0</v>
      </c>
      <c r="O536" s="76">
        <f>O535/Q535</f>
        <v>0</v>
      </c>
      <c r="P536" s="76">
        <f>P535/Q535</f>
        <v>0</v>
      </c>
      <c r="Q536" s="13">
        <f t="shared" si="125"/>
        <v>1</v>
      </c>
    </row>
    <row r="537">
      <c r="A537" s="24"/>
      <c r="B537" s="4" t="s">
        <v>222</v>
      </c>
      <c r="C537" s="66">
        <v>651.0</v>
      </c>
      <c r="D537" s="66">
        <v>846.0</v>
      </c>
      <c r="E537" s="66">
        <v>0.0</v>
      </c>
      <c r="F537" s="66">
        <v>0.0</v>
      </c>
      <c r="G537" s="66">
        <v>136.0</v>
      </c>
      <c r="H537" s="66">
        <v>472.0</v>
      </c>
      <c r="I537" s="66">
        <v>578.0</v>
      </c>
      <c r="J537" s="66">
        <v>0.0</v>
      </c>
      <c r="K537" s="66">
        <v>0.0</v>
      </c>
      <c r="L537" s="66">
        <v>0.0</v>
      </c>
      <c r="M537" s="66">
        <v>0.0</v>
      </c>
      <c r="N537" s="66">
        <v>0.0</v>
      </c>
      <c r="O537" s="66">
        <v>24.0</v>
      </c>
      <c r="P537" s="66">
        <v>0.0</v>
      </c>
      <c r="Q537" s="8">
        <f t="shared" si="125"/>
        <v>2707</v>
      </c>
    </row>
    <row r="538">
      <c r="A538" s="24"/>
      <c r="B538" s="4" t="s">
        <v>223</v>
      </c>
      <c r="C538" s="76">
        <f>C537/Q537</f>
        <v>0.2404876247</v>
      </c>
      <c r="D538" s="76">
        <f>D537/Q537</f>
        <v>0.3125230883</v>
      </c>
      <c r="E538" s="76">
        <f>E537/Q537</f>
        <v>0</v>
      </c>
      <c r="F538" s="76">
        <f>F537/Q537</f>
        <v>0</v>
      </c>
      <c r="G538" s="76">
        <f>G537/Q537</f>
        <v>0.05024011821</v>
      </c>
      <c r="H538" s="76">
        <f>H537/Q537</f>
        <v>0.1743627632</v>
      </c>
      <c r="I538" s="76">
        <f>I537/Q537</f>
        <v>0.2135205024</v>
      </c>
      <c r="J538" s="76">
        <f>J537/Q537</f>
        <v>0</v>
      </c>
      <c r="K538" s="76">
        <f>K537/Q537</f>
        <v>0</v>
      </c>
      <c r="L538" s="76">
        <f>L537/Q537</f>
        <v>0</v>
      </c>
      <c r="M538" s="76">
        <f>M537/Q537</f>
        <v>0</v>
      </c>
      <c r="N538" s="76">
        <f>N537/Q537</f>
        <v>0</v>
      </c>
      <c r="O538" s="76">
        <f>O537/Q537</f>
        <v>0.008865903214</v>
      </c>
      <c r="P538" s="76">
        <f>P537/Q537</f>
        <v>0</v>
      </c>
      <c r="Q538" s="13">
        <f t="shared" si="125"/>
        <v>1</v>
      </c>
    </row>
    <row r="539">
      <c r="A539" s="24"/>
      <c r="B539" s="4" t="s">
        <v>224</v>
      </c>
      <c r="C539" s="13">
        <f t="shared" ref="C539:P539" si="126">ABS((C538-C536)/2)</f>
        <v>0.03573175085</v>
      </c>
      <c r="D539" s="13">
        <f t="shared" si="126"/>
        <v>0.03064107832</v>
      </c>
      <c r="E539" s="13">
        <f t="shared" si="126"/>
        <v>0</v>
      </c>
      <c r="F539" s="13">
        <f t="shared" si="126"/>
        <v>0</v>
      </c>
      <c r="G539" s="13">
        <f t="shared" si="126"/>
        <v>0.01958359481</v>
      </c>
      <c r="H539" s="13">
        <f t="shared" si="126"/>
        <v>0.01514775165</v>
      </c>
      <c r="I539" s="13">
        <f t="shared" si="126"/>
        <v>0.002250821728</v>
      </c>
      <c r="J539" s="13">
        <f t="shared" si="126"/>
        <v>0</v>
      </c>
      <c r="K539" s="13">
        <f t="shared" si="126"/>
        <v>0.001527300496</v>
      </c>
      <c r="L539" s="13">
        <f t="shared" si="126"/>
        <v>0</v>
      </c>
      <c r="M539" s="13">
        <f t="shared" si="126"/>
        <v>0</v>
      </c>
      <c r="N539" s="13">
        <f t="shared" si="126"/>
        <v>0</v>
      </c>
      <c r="O539" s="13">
        <f t="shared" si="126"/>
        <v>0.004432951607</v>
      </c>
      <c r="P539" s="13">
        <f t="shared" si="126"/>
        <v>0</v>
      </c>
      <c r="Q539" s="8"/>
    </row>
    <row r="540">
      <c r="A540" s="25"/>
      <c r="B540" s="4" t="s">
        <v>225</v>
      </c>
      <c r="C540" s="13">
        <f>SUM(C539:P539)</f>
        <v>0.1093152495</v>
      </c>
      <c r="D540" s="78"/>
      <c r="E540" s="49"/>
      <c r="F540" s="49"/>
      <c r="G540" s="49"/>
      <c r="H540" s="49"/>
      <c r="I540" s="49"/>
      <c r="J540" s="49"/>
      <c r="K540" s="49"/>
      <c r="L540" s="49"/>
      <c r="M540" s="49"/>
      <c r="N540" s="49"/>
      <c r="O540" s="49"/>
      <c r="P540" s="49"/>
      <c r="Q540" s="49"/>
    </row>
    <row r="541">
      <c r="A541" s="21"/>
    </row>
    <row r="542">
      <c r="A542" s="23" t="s">
        <v>101</v>
      </c>
      <c r="B542" s="73" t="s">
        <v>215</v>
      </c>
      <c r="C542" s="4" t="s">
        <v>216</v>
      </c>
    </row>
    <row r="543">
      <c r="A543" s="24"/>
      <c r="B543" s="25"/>
      <c r="C543" s="4" t="s">
        <v>3</v>
      </c>
      <c r="D543" s="4" t="s">
        <v>4</v>
      </c>
      <c r="E543" s="4" t="s">
        <v>5</v>
      </c>
      <c r="F543" s="4" t="s">
        <v>6</v>
      </c>
      <c r="G543" s="4" t="s">
        <v>7</v>
      </c>
      <c r="H543" s="4" t="s">
        <v>8</v>
      </c>
      <c r="I543" s="4" t="s">
        <v>9</v>
      </c>
      <c r="J543" s="4" t="s">
        <v>10</v>
      </c>
      <c r="K543" s="4" t="s">
        <v>11</v>
      </c>
      <c r="L543" s="4" t="s">
        <v>12</v>
      </c>
      <c r="M543" s="4" t="s">
        <v>13</v>
      </c>
      <c r="N543" s="4" t="s">
        <v>14</v>
      </c>
      <c r="O543" s="4" t="s">
        <v>15</v>
      </c>
      <c r="P543" s="4" t="s">
        <v>217</v>
      </c>
      <c r="Q543" s="4" t="s">
        <v>17</v>
      </c>
    </row>
    <row r="544">
      <c r="A544" s="24"/>
      <c r="B544" s="4" t="s">
        <v>220</v>
      </c>
      <c r="C544" s="4">
        <v>3582.0</v>
      </c>
      <c r="D544" s="4">
        <v>2270.0</v>
      </c>
      <c r="E544" s="4">
        <v>0.0</v>
      </c>
      <c r="F544" s="4">
        <v>0.0</v>
      </c>
      <c r="G544" s="4">
        <v>0.0</v>
      </c>
      <c r="H544" s="4">
        <v>703.0</v>
      </c>
      <c r="I544" s="4">
        <v>161.0</v>
      </c>
      <c r="J544" s="4">
        <v>0.0</v>
      </c>
      <c r="K544" s="4">
        <v>0.0</v>
      </c>
      <c r="L544" s="4">
        <v>0.0</v>
      </c>
      <c r="M544" s="4">
        <v>0.0</v>
      </c>
      <c r="N544" s="4">
        <v>0.0</v>
      </c>
      <c r="O544" s="4">
        <v>0.0</v>
      </c>
      <c r="P544" s="4">
        <v>0.0</v>
      </c>
      <c r="Q544" s="8">
        <f t="shared" ref="Q544:Q547" si="127">SUM(C544:P544)</f>
        <v>6716</v>
      </c>
    </row>
    <row r="545">
      <c r="A545" s="24"/>
      <c r="B545" s="4" t="s">
        <v>221</v>
      </c>
      <c r="C545" s="76">
        <f>C544/Q544</f>
        <v>0.5333531864</v>
      </c>
      <c r="D545" s="76">
        <f>D544/Q544</f>
        <v>0.3379988088</v>
      </c>
      <c r="E545" s="76">
        <f>E544/Q544</f>
        <v>0</v>
      </c>
      <c r="F545" s="76">
        <f>F544/Q544</f>
        <v>0</v>
      </c>
      <c r="G545" s="76">
        <f>G544/Q544</f>
        <v>0</v>
      </c>
      <c r="H545" s="76">
        <f>H544/Q544</f>
        <v>0.104675402</v>
      </c>
      <c r="I545" s="76">
        <f>I544/Q544</f>
        <v>0.02397260274</v>
      </c>
      <c r="J545" s="76">
        <f>J544/Q544</f>
        <v>0</v>
      </c>
      <c r="K545" s="76">
        <f>K544/Q544</f>
        <v>0</v>
      </c>
      <c r="L545" s="76">
        <f>L544/Q544</f>
        <v>0</v>
      </c>
      <c r="M545" s="76">
        <f>M544/Q544</f>
        <v>0</v>
      </c>
      <c r="N545" s="76">
        <f>N544/Q544</f>
        <v>0</v>
      </c>
      <c r="O545" s="76">
        <f>O544/Q544</f>
        <v>0</v>
      </c>
      <c r="P545" s="76">
        <f>P544/Q544</f>
        <v>0</v>
      </c>
      <c r="Q545" s="13">
        <f t="shared" si="127"/>
        <v>1</v>
      </c>
    </row>
    <row r="546">
      <c r="A546" s="24"/>
      <c r="B546" s="4" t="s">
        <v>222</v>
      </c>
      <c r="C546" s="66">
        <v>3834.0</v>
      </c>
      <c r="D546" s="66">
        <v>1954.0</v>
      </c>
      <c r="E546" s="66">
        <v>0.0</v>
      </c>
      <c r="F546" s="66">
        <v>0.0</v>
      </c>
      <c r="G546" s="66">
        <v>286.0</v>
      </c>
      <c r="H546" s="66">
        <v>692.0</v>
      </c>
      <c r="I546" s="66">
        <v>349.0</v>
      </c>
      <c r="J546" s="66">
        <v>0.0</v>
      </c>
      <c r="K546" s="66">
        <v>0.0</v>
      </c>
      <c r="L546" s="66">
        <v>194.0</v>
      </c>
      <c r="M546" s="66">
        <v>0.0</v>
      </c>
      <c r="N546" s="66">
        <v>0.0</v>
      </c>
      <c r="O546" s="66">
        <v>0.0</v>
      </c>
      <c r="P546" s="66">
        <v>0.0</v>
      </c>
      <c r="Q546" s="8">
        <f t="shared" si="127"/>
        <v>7309</v>
      </c>
    </row>
    <row r="547">
      <c r="A547" s="24"/>
      <c r="B547" s="4" t="s">
        <v>223</v>
      </c>
      <c r="C547" s="76">
        <f>C546/Q546</f>
        <v>0.5245587632</v>
      </c>
      <c r="D547" s="76">
        <f>D546/Q546</f>
        <v>0.2673416336</v>
      </c>
      <c r="E547" s="76">
        <f>E546/Q546</f>
        <v>0</v>
      </c>
      <c r="F547" s="76">
        <f>F546/Q546</f>
        <v>0</v>
      </c>
      <c r="G547" s="76">
        <f>G546/Q546</f>
        <v>0.03912983992</v>
      </c>
      <c r="H547" s="76">
        <f>H546/Q546</f>
        <v>0.0946777945</v>
      </c>
      <c r="I547" s="76">
        <f>I546/Q546</f>
        <v>0.04774935012</v>
      </c>
      <c r="J547" s="76">
        <f>J546/Q546</f>
        <v>0</v>
      </c>
      <c r="K547" s="76">
        <f>K546/Q546</f>
        <v>0</v>
      </c>
      <c r="L547" s="76">
        <f>L546/Q546</f>
        <v>0.02654261869</v>
      </c>
      <c r="M547" s="76">
        <f>M546/Q546</f>
        <v>0</v>
      </c>
      <c r="N547" s="76">
        <f>N546/Q546</f>
        <v>0</v>
      </c>
      <c r="O547" s="76">
        <f>O546/Q546</f>
        <v>0</v>
      </c>
      <c r="P547" s="76">
        <f>P546/Q546</f>
        <v>0</v>
      </c>
      <c r="Q547" s="13">
        <f t="shared" si="127"/>
        <v>1</v>
      </c>
    </row>
    <row r="548">
      <c r="A548" s="24"/>
      <c r="B548" s="4" t="s">
        <v>224</v>
      </c>
      <c r="C548" s="13">
        <f t="shared" ref="C548:P548" si="128">ABS((C547-C545)/2)</f>
        <v>0.004397211626</v>
      </c>
      <c r="D548" s="13">
        <f t="shared" si="128"/>
        <v>0.03532858761</v>
      </c>
      <c r="E548" s="13">
        <f t="shared" si="128"/>
        <v>0</v>
      </c>
      <c r="F548" s="13">
        <f t="shared" si="128"/>
        <v>0</v>
      </c>
      <c r="G548" s="13">
        <f t="shared" si="128"/>
        <v>0.01956491996</v>
      </c>
      <c r="H548" s="13">
        <f t="shared" si="128"/>
        <v>0.004998803763</v>
      </c>
      <c r="I548" s="13">
        <f t="shared" si="128"/>
        <v>0.01188837369</v>
      </c>
      <c r="J548" s="13">
        <f t="shared" si="128"/>
        <v>0</v>
      </c>
      <c r="K548" s="13">
        <f t="shared" si="128"/>
        <v>0</v>
      </c>
      <c r="L548" s="13">
        <f t="shared" si="128"/>
        <v>0.01327130934</v>
      </c>
      <c r="M548" s="13">
        <f t="shared" si="128"/>
        <v>0</v>
      </c>
      <c r="N548" s="13">
        <f t="shared" si="128"/>
        <v>0</v>
      </c>
      <c r="O548" s="13">
        <f t="shared" si="128"/>
        <v>0</v>
      </c>
      <c r="P548" s="13">
        <f t="shared" si="128"/>
        <v>0</v>
      </c>
      <c r="Q548" s="8"/>
    </row>
    <row r="549">
      <c r="A549" s="25"/>
      <c r="B549" s="4" t="s">
        <v>225</v>
      </c>
      <c r="C549" s="13">
        <f>SUM(C548:P548)</f>
        <v>0.08944920599</v>
      </c>
      <c r="D549" s="78"/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</row>
    <row r="550">
      <c r="A550" s="21"/>
    </row>
    <row r="551">
      <c r="A551" s="23" t="s">
        <v>102</v>
      </c>
      <c r="B551" s="73" t="s">
        <v>215</v>
      </c>
      <c r="C551" s="4" t="s">
        <v>216</v>
      </c>
    </row>
    <row r="552">
      <c r="A552" s="24"/>
      <c r="B552" s="25"/>
      <c r="C552" s="4" t="s">
        <v>3</v>
      </c>
      <c r="D552" s="4" t="s">
        <v>4</v>
      </c>
      <c r="E552" s="4" t="s">
        <v>5</v>
      </c>
      <c r="F552" s="4" t="s">
        <v>6</v>
      </c>
      <c r="G552" s="4" t="s">
        <v>7</v>
      </c>
      <c r="H552" s="4" t="s">
        <v>8</v>
      </c>
      <c r="I552" s="4" t="s">
        <v>9</v>
      </c>
      <c r="J552" s="4" t="s">
        <v>10</v>
      </c>
      <c r="K552" s="4" t="s">
        <v>11</v>
      </c>
      <c r="L552" s="4" t="s">
        <v>12</v>
      </c>
      <c r="M552" s="4" t="s">
        <v>13</v>
      </c>
      <c r="N552" s="4" t="s">
        <v>14</v>
      </c>
      <c r="O552" s="4" t="s">
        <v>15</v>
      </c>
      <c r="P552" s="4" t="s">
        <v>217</v>
      </c>
      <c r="Q552" s="4" t="s">
        <v>17</v>
      </c>
    </row>
    <row r="553">
      <c r="A553" s="24"/>
      <c r="B553" s="4" t="s">
        <v>220</v>
      </c>
      <c r="C553" s="4">
        <v>0.0</v>
      </c>
      <c r="D553" s="4">
        <v>1004.0</v>
      </c>
      <c r="E553" s="4">
        <v>0.0</v>
      </c>
      <c r="F553" s="4">
        <v>0.0</v>
      </c>
      <c r="G553" s="4">
        <v>0.0</v>
      </c>
      <c r="H553" s="4">
        <v>1009.0</v>
      </c>
      <c r="I553" s="4">
        <v>0.0</v>
      </c>
      <c r="J553" s="4">
        <v>0.0</v>
      </c>
      <c r="K553" s="4">
        <v>0.0</v>
      </c>
      <c r="L553" s="4">
        <v>0.0</v>
      </c>
      <c r="M553" s="4">
        <v>0.0</v>
      </c>
      <c r="N553" s="4">
        <v>0.0</v>
      </c>
      <c r="O553" s="4">
        <v>0.0</v>
      </c>
      <c r="P553" s="4">
        <v>0.0</v>
      </c>
      <c r="Q553" s="8">
        <f t="shared" ref="Q553:Q556" si="129">SUM(C553:P553)</f>
        <v>2013</v>
      </c>
    </row>
    <row r="554">
      <c r="A554" s="24"/>
      <c r="B554" s="4" t="s">
        <v>221</v>
      </c>
      <c r="C554" s="76">
        <f>C553/Q553</f>
        <v>0</v>
      </c>
      <c r="D554" s="76">
        <f>D553/Q553</f>
        <v>0.4987580725</v>
      </c>
      <c r="E554" s="76">
        <f>E553/Q553</f>
        <v>0</v>
      </c>
      <c r="F554" s="76">
        <f>F553/Q553</f>
        <v>0</v>
      </c>
      <c r="G554" s="76">
        <f>G553/Q553</f>
        <v>0</v>
      </c>
      <c r="H554" s="76">
        <f>H553/Q553</f>
        <v>0.5012419275</v>
      </c>
      <c r="I554" s="76">
        <f>I553/Q553</f>
        <v>0</v>
      </c>
      <c r="J554" s="76">
        <f>J553/Q553</f>
        <v>0</v>
      </c>
      <c r="K554" s="76">
        <f>K553/Q553</f>
        <v>0</v>
      </c>
      <c r="L554" s="76">
        <f>L553/Q553</f>
        <v>0</v>
      </c>
      <c r="M554" s="76">
        <f>M553/Q553</f>
        <v>0</v>
      </c>
      <c r="N554" s="76">
        <f>N553/Q553</f>
        <v>0</v>
      </c>
      <c r="O554" s="76">
        <f>O553/Q553</f>
        <v>0</v>
      </c>
      <c r="P554" s="76">
        <f>P553/Q553</f>
        <v>0</v>
      </c>
      <c r="Q554" s="13">
        <f t="shared" si="129"/>
        <v>1</v>
      </c>
    </row>
    <row r="555">
      <c r="A555" s="24"/>
      <c r="B555" s="4" t="s">
        <v>222</v>
      </c>
      <c r="C555" s="66">
        <v>8.0</v>
      </c>
      <c r="D555" s="66">
        <v>1174.0</v>
      </c>
      <c r="E555" s="66">
        <v>0.0</v>
      </c>
      <c r="F555" s="66">
        <v>0.0</v>
      </c>
      <c r="G555" s="66">
        <v>0.0</v>
      </c>
      <c r="H555" s="66">
        <v>959.0</v>
      </c>
      <c r="I555" s="66">
        <v>87.0</v>
      </c>
      <c r="J555" s="66">
        <v>0.0</v>
      </c>
      <c r="K555" s="66">
        <v>6.0</v>
      </c>
      <c r="L555" s="66">
        <v>0.0</v>
      </c>
      <c r="M555" s="66">
        <v>0.0</v>
      </c>
      <c r="N555" s="66">
        <v>0.0</v>
      </c>
      <c r="O555" s="66">
        <v>0.0</v>
      </c>
      <c r="P555" s="66">
        <v>0.0</v>
      </c>
      <c r="Q555" s="8">
        <f t="shared" si="129"/>
        <v>2234</v>
      </c>
    </row>
    <row r="556">
      <c r="A556" s="24"/>
      <c r="B556" s="4" t="s">
        <v>223</v>
      </c>
      <c r="C556" s="76">
        <f>C555/Q555</f>
        <v>0.003581020591</v>
      </c>
      <c r="D556" s="76">
        <f>D555/Q555</f>
        <v>0.5255147717</v>
      </c>
      <c r="E556" s="76">
        <f>E555/Q555</f>
        <v>0</v>
      </c>
      <c r="F556" s="76">
        <f>F555/Q555</f>
        <v>0</v>
      </c>
      <c r="G556" s="76">
        <f>G555/Q555</f>
        <v>0</v>
      </c>
      <c r="H556" s="76">
        <f>H555/Q555</f>
        <v>0.4292748433</v>
      </c>
      <c r="I556" s="76">
        <f>I555/Q555</f>
        <v>0.03894359893</v>
      </c>
      <c r="J556" s="76">
        <f>J555/Q555</f>
        <v>0</v>
      </c>
      <c r="K556" s="76">
        <f>K555/Q555</f>
        <v>0.002685765443</v>
      </c>
      <c r="L556" s="76">
        <f>L555/Q555</f>
        <v>0</v>
      </c>
      <c r="M556" s="76">
        <f>M555/Q555</f>
        <v>0</v>
      </c>
      <c r="N556" s="76">
        <f>N555/Q555</f>
        <v>0</v>
      </c>
      <c r="O556" s="76">
        <f>O555/Q555</f>
        <v>0</v>
      </c>
      <c r="P556" s="76">
        <f>P555/Q555</f>
        <v>0</v>
      </c>
      <c r="Q556" s="13">
        <f t="shared" si="129"/>
        <v>1</v>
      </c>
    </row>
    <row r="557">
      <c r="A557" s="24"/>
      <c r="B557" s="4" t="s">
        <v>224</v>
      </c>
      <c r="C557" s="13">
        <f t="shared" ref="C557:P557" si="130">ABS((C556-C554)/2)</f>
        <v>0.001790510295</v>
      </c>
      <c r="D557" s="13">
        <f t="shared" si="130"/>
        <v>0.01337834959</v>
      </c>
      <c r="E557" s="13">
        <f t="shared" si="130"/>
        <v>0</v>
      </c>
      <c r="F557" s="13">
        <f t="shared" si="130"/>
        <v>0</v>
      </c>
      <c r="G557" s="13">
        <f t="shared" si="130"/>
        <v>0</v>
      </c>
      <c r="H557" s="13">
        <f t="shared" si="130"/>
        <v>0.03598354207</v>
      </c>
      <c r="I557" s="13">
        <f t="shared" si="130"/>
        <v>0.01947179946</v>
      </c>
      <c r="J557" s="13">
        <f t="shared" si="130"/>
        <v>0</v>
      </c>
      <c r="K557" s="13">
        <f t="shared" si="130"/>
        <v>0.001342882722</v>
      </c>
      <c r="L557" s="13">
        <f t="shared" si="130"/>
        <v>0</v>
      </c>
      <c r="M557" s="13">
        <f t="shared" si="130"/>
        <v>0</v>
      </c>
      <c r="N557" s="13">
        <f t="shared" si="130"/>
        <v>0</v>
      </c>
      <c r="O557" s="13">
        <f t="shared" si="130"/>
        <v>0</v>
      </c>
      <c r="P557" s="13">
        <f t="shared" si="130"/>
        <v>0</v>
      </c>
      <c r="Q557" s="8"/>
    </row>
    <row r="558">
      <c r="A558" s="25"/>
      <c r="B558" s="4" t="s">
        <v>225</v>
      </c>
      <c r="C558" s="13">
        <f>SUM(C557:P557)</f>
        <v>0.07196708414</v>
      </c>
      <c r="D558" s="78"/>
      <c r="E558" s="49"/>
      <c r="F558" s="49"/>
      <c r="G558" s="49"/>
      <c r="H558" s="49"/>
      <c r="I558" s="49"/>
      <c r="J558" s="49"/>
      <c r="K558" s="49"/>
      <c r="L558" s="49"/>
      <c r="M558" s="49"/>
      <c r="N558" s="49"/>
      <c r="O558" s="49"/>
      <c r="P558" s="49"/>
      <c r="Q558" s="49"/>
    </row>
    <row r="559">
      <c r="A559" s="21"/>
    </row>
    <row r="560">
      <c r="A560" s="23" t="s">
        <v>103</v>
      </c>
      <c r="B560" s="73" t="s">
        <v>215</v>
      </c>
      <c r="C560" s="4" t="s">
        <v>216</v>
      </c>
    </row>
    <row r="561">
      <c r="A561" s="24"/>
      <c r="B561" s="25"/>
      <c r="C561" s="4" t="s">
        <v>3</v>
      </c>
      <c r="D561" s="4" t="s">
        <v>4</v>
      </c>
      <c r="E561" s="4" t="s">
        <v>5</v>
      </c>
      <c r="F561" s="4" t="s">
        <v>6</v>
      </c>
      <c r="G561" s="4" t="s">
        <v>7</v>
      </c>
      <c r="H561" s="4" t="s">
        <v>8</v>
      </c>
      <c r="I561" s="4" t="s">
        <v>9</v>
      </c>
      <c r="J561" s="4" t="s">
        <v>10</v>
      </c>
      <c r="K561" s="4" t="s">
        <v>11</v>
      </c>
      <c r="L561" s="4" t="s">
        <v>12</v>
      </c>
      <c r="M561" s="4" t="s">
        <v>13</v>
      </c>
      <c r="N561" s="4" t="s">
        <v>14</v>
      </c>
      <c r="O561" s="4" t="s">
        <v>15</v>
      </c>
      <c r="P561" s="4" t="s">
        <v>226</v>
      </c>
      <c r="Q561" s="4" t="s">
        <v>17</v>
      </c>
    </row>
    <row r="562">
      <c r="A562" s="24"/>
      <c r="B562" s="4" t="s">
        <v>220</v>
      </c>
      <c r="C562" s="4">
        <v>8224.0</v>
      </c>
      <c r="D562" s="4">
        <v>4562.0</v>
      </c>
      <c r="E562" s="4">
        <v>563.0</v>
      </c>
      <c r="F562" s="4">
        <v>524.0</v>
      </c>
      <c r="G562" s="4">
        <v>667.0</v>
      </c>
      <c r="H562" s="4">
        <v>16098.0</v>
      </c>
      <c r="I562" s="4">
        <v>8994.0</v>
      </c>
      <c r="J562" s="4">
        <v>0.0</v>
      </c>
      <c r="K562" s="4">
        <v>328.0</v>
      </c>
      <c r="L562" s="4">
        <v>0.0</v>
      </c>
      <c r="M562" s="4">
        <v>0.0</v>
      </c>
      <c r="N562" s="4">
        <v>0.0</v>
      </c>
      <c r="O562" s="4">
        <v>0.0</v>
      </c>
      <c r="P562" s="4">
        <v>689.0</v>
      </c>
      <c r="Q562" s="8">
        <f t="shared" ref="Q562:Q565" si="131">SUM(C562:P562)</f>
        <v>40649</v>
      </c>
    </row>
    <row r="563">
      <c r="A563" s="24"/>
      <c r="B563" s="4" t="s">
        <v>221</v>
      </c>
      <c r="C563" s="76">
        <f>C562/Q562</f>
        <v>0.2023174002</v>
      </c>
      <c r="D563" s="76">
        <f>D562/Q562</f>
        <v>0.1122290831</v>
      </c>
      <c r="E563" s="76">
        <f>E562/Q562</f>
        <v>0.01385027922</v>
      </c>
      <c r="F563" s="76">
        <f>F562/Q562</f>
        <v>0.01289084602</v>
      </c>
      <c r="G563" s="76">
        <f>G562/Q562</f>
        <v>0.01640876774</v>
      </c>
      <c r="H563" s="76">
        <f>H562/Q562</f>
        <v>0.3960245024</v>
      </c>
      <c r="I563" s="76">
        <f>I562/Q562</f>
        <v>0.2212600556</v>
      </c>
      <c r="J563" s="76">
        <f>J562/Q562</f>
        <v>0</v>
      </c>
      <c r="K563" s="76">
        <f>K562/Q562</f>
        <v>0.00806907919</v>
      </c>
      <c r="L563" s="76">
        <f>L562/Q562</f>
        <v>0</v>
      </c>
      <c r="M563" s="76">
        <f>M562/Q562</f>
        <v>0</v>
      </c>
      <c r="N563" s="76">
        <f>N562/Q562</f>
        <v>0</v>
      </c>
      <c r="O563" s="76">
        <f>O562/Q562</f>
        <v>0</v>
      </c>
      <c r="P563" s="76">
        <f>P562/Q562</f>
        <v>0.01694998647</v>
      </c>
      <c r="Q563" s="13">
        <f t="shared" si="131"/>
        <v>1</v>
      </c>
    </row>
    <row r="564">
      <c r="A564" s="24"/>
      <c r="B564" s="4" t="s">
        <v>222</v>
      </c>
      <c r="C564" s="66">
        <v>4038.0</v>
      </c>
      <c r="D564" s="66">
        <v>5705.0</v>
      </c>
      <c r="E564" s="66">
        <v>0.0</v>
      </c>
      <c r="F564" s="66">
        <v>753.0</v>
      </c>
      <c r="G564" s="66">
        <v>390.0</v>
      </c>
      <c r="H564" s="66">
        <v>9489.0</v>
      </c>
      <c r="I564" s="66">
        <v>12576.0</v>
      </c>
      <c r="J564" s="66">
        <v>0.0</v>
      </c>
      <c r="K564" s="66">
        <v>488.0</v>
      </c>
      <c r="L564" s="66">
        <v>884.0</v>
      </c>
      <c r="M564" s="66">
        <v>0.0</v>
      </c>
      <c r="N564" s="66">
        <v>624.0</v>
      </c>
      <c r="O564" s="66">
        <v>766.0</v>
      </c>
      <c r="P564" s="79">
        <v>646.0</v>
      </c>
      <c r="Q564" s="8">
        <f t="shared" si="131"/>
        <v>36359</v>
      </c>
    </row>
    <row r="565">
      <c r="A565" s="24"/>
      <c r="B565" s="4" t="s">
        <v>223</v>
      </c>
      <c r="C565" s="76">
        <f>C564/Q564</f>
        <v>0.11105916</v>
      </c>
      <c r="D565" s="76">
        <f>D564/Q564</f>
        <v>0.1569075057</v>
      </c>
      <c r="E565" s="76">
        <f>E564/Q564</f>
        <v>0</v>
      </c>
      <c r="F565" s="76">
        <f>F564/Q564</f>
        <v>0.02071014054</v>
      </c>
      <c r="G565" s="76">
        <f>G564/Q564</f>
        <v>0.01072636761</v>
      </c>
      <c r="H565" s="76">
        <f>H564/Q564</f>
        <v>0.260980775</v>
      </c>
      <c r="I565" s="76">
        <f>I564/Q564</f>
        <v>0.3458841002</v>
      </c>
      <c r="J565" s="76">
        <f>J564/Q564</f>
        <v>0</v>
      </c>
      <c r="K565" s="76">
        <f>K564/Q564</f>
        <v>0.01342171127</v>
      </c>
      <c r="L565" s="76">
        <f>L564/Q564</f>
        <v>0.02431309992</v>
      </c>
      <c r="M565" s="76">
        <f>M564/Q564</f>
        <v>0</v>
      </c>
      <c r="N565" s="76">
        <f>N564/Q564</f>
        <v>0.01716218818</v>
      </c>
      <c r="O565" s="76">
        <f>O564/Q564</f>
        <v>0.02106768613</v>
      </c>
      <c r="P565" s="76">
        <f>P564/Q564</f>
        <v>0.01776726533</v>
      </c>
      <c r="Q565" s="13">
        <f t="shared" si="131"/>
        <v>1</v>
      </c>
    </row>
    <row r="566">
      <c r="A566" s="24"/>
      <c r="B566" s="4" t="s">
        <v>224</v>
      </c>
      <c r="C566" s="13">
        <f t="shared" ref="C566:P566" si="132">ABS((C565-C563)/2)</f>
        <v>0.04562912007</v>
      </c>
      <c r="D566" s="13">
        <f t="shared" si="132"/>
        <v>0.02233921129</v>
      </c>
      <c r="E566" s="13">
        <f t="shared" si="132"/>
        <v>0.00692513961</v>
      </c>
      <c r="F566" s="13">
        <f t="shared" si="132"/>
        <v>0.00390964726</v>
      </c>
      <c r="G566" s="13">
        <f t="shared" si="132"/>
        <v>0.002841200066</v>
      </c>
      <c r="H566" s="13">
        <f t="shared" si="132"/>
        <v>0.0675218637</v>
      </c>
      <c r="I566" s="13">
        <f t="shared" si="132"/>
        <v>0.06231202231</v>
      </c>
      <c r="J566" s="13">
        <f t="shared" si="132"/>
        <v>0</v>
      </c>
      <c r="K566" s="13">
        <f t="shared" si="132"/>
        <v>0.002676316039</v>
      </c>
      <c r="L566" s="13">
        <f t="shared" si="132"/>
        <v>0.01215654996</v>
      </c>
      <c r="M566" s="13">
        <f t="shared" si="132"/>
        <v>0</v>
      </c>
      <c r="N566" s="13">
        <f t="shared" si="132"/>
        <v>0.008581094089</v>
      </c>
      <c r="O566" s="13">
        <f t="shared" si="132"/>
        <v>0.01053384306</v>
      </c>
      <c r="P566" s="13">
        <f t="shared" si="132"/>
        <v>0.0004086394284</v>
      </c>
      <c r="Q566" s="8"/>
    </row>
    <row r="567">
      <c r="A567" s="25"/>
      <c r="B567" s="4" t="s">
        <v>225</v>
      </c>
      <c r="C567" s="13">
        <f>SUM(C566:P566)</f>
        <v>0.2458346469</v>
      </c>
      <c r="D567" s="78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</row>
    <row r="568">
      <c r="A568" s="21"/>
    </row>
    <row r="569">
      <c r="A569" s="23" t="s">
        <v>105</v>
      </c>
      <c r="B569" s="73" t="s">
        <v>215</v>
      </c>
      <c r="C569" s="4" t="s">
        <v>216</v>
      </c>
    </row>
    <row r="570">
      <c r="A570" s="24"/>
      <c r="B570" s="25"/>
      <c r="C570" s="4" t="s">
        <v>3</v>
      </c>
      <c r="D570" s="4" t="s">
        <v>4</v>
      </c>
      <c r="E570" s="4" t="s">
        <v>5</v>
      </c>
      <c r="F570" s="4" t="s">
        <v>6</v>
      </c>
      <c r="G570" s="4" t="s">
        <v>7</v>
      </c>
      <c r="H570" s="4" t="s">
        <v>8</v>
      </c>
      <c r="I570" s="4" t="s">
        <v>9</v>
      </c>
      <c r="J570" s="4" t="s">
        <v>10</v>
      </c>
      <c r="K570" s="4" t="s">
        <v>11</v>
      </c>
      <c r="L570" s="4" t="s">
        <v>12</v>
      </c>
      <c r="M570" s="4" t="s">
        <v>13</v>
      </c>
      <c r="N570" s="4" t="s">
        <v>14</v>
      </c>
      <c r="O570" s="4" t="s">
        <v>15</v>
      </c>
      <c r="P570" s="4" t="s">
        <v>217</v>
      </c>
      <c r="Q570" s="4" t="s">
        <v>17</v>
      </c>
    </row>
    <row r="571">
      <c r="A571" s="24"/>
      <c r="B571" s="4" t="s">
        <v>220</v>
      </c>
      <c r="C571" s="4">
        <v>548.0</v>
      </c>
      <c r="D571" s="4">
        <v>1854.0</v>
      </c>
      <c r="E571" s="4">
        <v>972.0</v>
      </c>
      <c r="F571" s="4">
        <v>1525.0</v>
      </c>
      <c r="G571" s="4">
        <v>136.0</v>
      </c>
      <c r="H571" s="4">
        <v>5452.0</v>
      </c>
      <c r="I571" s="4">
        <v>1772.0</v>
      </c>
      <c r="J571" s="4">
        <v>0.0</v>
      </c>
      <c r="K571" s="4">
        <v>73.0</v>
      </c>
      <c r="L571" s="4">
        <v>0.0</v>
      </c>
      <c r="M571" s="4">
        <v>0.0</v>
      </c>
      <c r="N571" s="4">
        <v>0.0</v>
      </c>
      <c r="O571" s="4">
        <v>0.0</v>
      </c>
      <c r="P571" s="4">
        <v>0.0</v>
      </c>
      <c r="Q571" s="8">
        <f t="shared" ref="Q571:Q574" si="133">SUM(C571:P571)</f>
        <v>12332</v>
      </c>
    </row>
    <row r="572">
      <c r="A572" s="24"/>
      <c r="B572" s="4" t="s">
        <v>221</v>
      </c>
      <c r="C572" s="76">
        <f>C571/Q571</f>
        <v>0.04443723646</v>
      </c>
      <c r="D572" s="76">
        <f>D571/Q571</f>
        <v>0.1503405774</v>
      </c>
      <c r="E572" s="76">
        <f>E571/Q571</f>
        <v>0.07881933182</v>
      </c>
      <c r="F572" s="76">
        <f>F571/Q571</f>
        <v>0.1236620175</v>
      </c>
      <c r="G572" s="76">
        <f>G571/Q571</f>
        <v>0.01102821927</v>
      </c>
      <c r="H572" s="76">
        <f>H571/Q571</f>
        <v>0.4421018488</v>
      </c>
      <c r="I572" s="76">
        <f>I571/Q571</f>
        <v>0.1436912099</v>
      </c>
      <c r="J572" s="76">
        <f>J571/Q571</f>
        <v>0</v>
      </c>
      <c r="K572" s="76">
        <f>K571/Q571</f>
        <v>0.005919558871</v>
      </c>
      <c r="L572" s="76">
        <f>L571/Q571</f>
        <v>0</v>
      </c>
      <c r="M572" s="76">
        <f>M571/Q571</f>
        <v>0</v>
      </c>
      <c r="N572" s="76">
        <f>N571/Q571</f>
        <v>0</v>
      </c>
      <c r="O572" s="76">
        <f>O571/Q571</f>
        <v>0</v>
      </c>
      <c r="P572" s="76">
        <f>P571/Q571</f>
        <v>0</v>
      </c>
      <c r="Q572" s="13">
        <f t="shared" si="133"/>
        <v>1</v>
      </c>
    </row>
    <row r="573">
      <c r="A573" s="24"/>
      <c r="B573" s="4" t="s">
        <v>222</v>
      </c>
      <c r="C573" s="66">
        <v>340.0</v>
      </c>
      <c r="D573" s="66">
        <v>1848.0</v>
      </c>
      <c r="E573" s="66">
        <v>0.0</v>
      </c>
      <c r="F573" s="66">
        <v>61.0</v>
      </c>
      <c r="G573" s="66">
        <v>0.0</v>
      </c>
      <c r="H573" s="66">
        <v>5280.0</v>
      </c>
      <c r="I573" s="66">
        <v>3237.0</v>
      </c>
      <c r="J573" s="66">
        <v>0.0</v>
      </c>
      <c r="K573" s="66">
        <v>0.0</v>
      </c>
      <c r="L573" s="66">
        <v>163.0</v>
      </c>
      <c r="M573" s="66">
        <v>0.0</v>
      </c>
      <c r="N573" s="66">
        <v>1990.0</v>
      </c>
      <c r="O573" s="66">
        <v>483.0</v>
      </c>
      <c r="P573" s="66">
        <v>0.0</v>
      </c>
      <c r="Q573" s="8">
        <f t="shared" si="133"/>
        <v>13402</v>
      </c>
    </row>
    <row r="574">
      <c r="A574" s="24"/>
      <c r="B574" s="4" t="s">
        <v>223</v>
      </c>
      <c r="C574" s="76">
        <f>C573/Q573</f>
        <v>0.02536934786</v>
      </c>
      <c r="D574" s="76">
        <f>D573/Q573</f>
        <v>0.1378898672</v>
      </c>
      <c r="E574" s="76">
        <f>E573/Q573</f>
        <v>0</v>
      </c>
      <c r="F574" s="76">
        <f>F573/Q573</f>
        <v>0.004551559469</v>
      </c>
      <c r="G574" s="76">
        <f>G573/Q573</f>
        <v>0</v>
      </c>
      <c r="H574" s="76">
        <f>H573/Q573</f>
        <v>0.3939710491</v>
      </c>
      <c r="I574" s="76">
        <f>I573/Q573</f>
        <v>0.2415311148</v>
      </c>
      <c r="J574" s="76">
        <f>J573/Q573</f>
        <v>0</v>
      </c>
      <c r="K574" s="76">
        <f>K573/Q573</f>
        <v>0</v>
      </c>
      <c r="L574" s="76">
        <f>L573/Q573</f>
        <v>0.01216236383</v>
      </c>
      <c r="M574" s="76">
        <f>M573/Q573</f>
        <v>0</v>
      </c>
      <c r="N574" s="76">
        <f>N573/Q573</f>
        <v>0.1484853007</v>
      </c>
      <c r="O574" s="76">
        <f>O573/Q573</f>
        <v>0.0360393971</v>
      </c>
      <c r="P574" s="76">
        <f>P573/Q573</f>
        <v>0</v>
      </c>
      <c r="Q574" s="13">
        <f t="shared" si="133"/>
        <v>1</v>
      </c>
    </row>
    <row r="575">
      <c r="A575" s="24"/>
      <c r="B575" s="4" t="s">
        <v>224</v>
      </c>
      <c r="C575" s="13">
        <f t="shared" ref="C575:P575" si="134">ABS((C574-C572)/2)</f>
        <v>0.0095339443</v>
      </c>
      <c r="D575" s="13">
        <f t="shared" si="134"/>
        <v>0.006225355088</v>
      </c>
      <c r="E575" s="13">
        <f t="shared" si="134"/>
        <v>0.03940966591</v>
      </c>
      <c r="F575" s="13">
        <f t="shared" si="134"/>
        <v>0.05955522902</v>
      </c>
      <c r="G575" s="13">
        <f t="shared" si="134"/>
        <v>0.005514109633</v>
      </c>
      <c r="H575" s="13">
        <f t="shared" si="134"/>
        <v>0.02406539988</v>
      </c>
      <c r="I575" s="13">
        <f t="shared" si="134"/>
        <v>0.04891995245</v>
      </c>
      <c r="J575" s="13">
        <f t="shared" si="134"/>
        <v>0</v>
      </c>
      <c r="K575" s="13">
        <f t="shared" si="134"/>
        <v>0.002959779436</v>
      </c>
      <c r="L575" s="13">
        <f t="shared" si="134"/>
        <v>0.006081181913</v>
      </c>
      <c r="M575" s="13">
        <f t="shared" si="134"/>
        <v>0</v>
      </c>
      <c r="N575" s="13">
        <f t="shared" si="134"/>
        <v>0.07424265035</v>
      </c>
      <c r="O575" s="13">
        <f t="shared" si="134"/>
        <v>0.01801969855</v>
      </c>
      <c r="P575" s="13">
        <f t="shared" si="134"/>
        <v>0</v>
      </c>
      <c r="Q575" s="8"/>
    </row>
    <row r="576">
      <c r="A576" s="25"/>
      <c r="B576" s="4" t="s">
        <v>225</v>
      </c>
      <c r="C576" s="13">
        <f>SUM(C575:P575)</f>
        <v>0.2945269665</v>
      </c>
      <c r="D576" s="78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</row>
    <row r="577">
      <c r="A577" s="21"/>
    </row>
    <row r="578">
      <c r="A578" s="23" t="s">
        <v>106</v>
      </c>
      <c r="B578" s="73" t="s">
        <v>215</v>
      </c>
      <c r="C578" s="4" t="s">
        <v>216</v>
      </c>
    </row>
    <row r="579">
      <c r="A579" s="24"/>
      <c r="B579" s="25"/>
      <c r="C579" s="4" t="s">
        <v>3</v>
      </c>
      <c r="D579" s="4" t="s">
        <v>4</v>
      </c>
      <c r="E579" s="4" t="s">
        <v>5</v>
      </c>
      <c r="F579" s="4" t="s">
        <v>6</v>
      </c>
      <c r="G579" s="4" t="s">
        <v>7</v>
      </c>
      <c r="H579" s="4" t="s">
        <v>8</v>
      </c>
      <c r="I579" s="4" t="s">
        <v>9</v>
      </c>
      <c r="J579" s="4" t="s">
        <v>10</v>
      </c>
      <c r="K579" s="4" t="s">
        <v>11</v>
      </c>
      <c r="L579" s="4" t="s">
        <v>12</v>
      </c>
      <c r="M579" s="4" t="s">
        <v>13</v>
      </c>
      <c r="N579" s="4" t="s">
        <v>14</v>
      </c>
      <c r="O579" s="4" t="s">
        <v>15</v>
      </c>
      <c r="P579" s="4" t="s">
        <v>217</v>
      </c>
      <c r="Q579" s="4" t="s">
        <v>17</v>
      </c>
    </row>
    <row r="580">
      <c r="A580" s="24"/>
      <c r="B580" s="4" t="s">
        <v>220</v>
      </c>
      <c r="C580" s="4">
        <v>77.0</v>
      </c>
      <c r="D580" s="4">
        <v>344.0</v>
      </c>
      <c r="E580" s="4">
        <v>24.0</v>
      </c>
      <c r="F580" s="4">
        <v>2144.0</v>
      </c>
      <c r="G580" s="4">
        <v>103.0</v>
      </c>
      <c r="H580" s="4">
        <v>394.0</v>
      </c>
      <c r="I580" s="4">
        <v>2589.0</v>
      </c>
      <c r="J580" s="4">
        <v>0.0</v>
      </c>
      <c r="K580" s="4">
        <v>67.0</v>
      </c>
      <c r="L580" s="4">
        <v>0.0</v>
      </c>
      <c r="M580" s="4">
        <v>0.0</v>
      </c>
      <c r="N580" s="4">
        <v>0.0</v>
      </c>
      <c r="O580" s="4">
        <v>0.0</v>
      </c>
      <c r="P580" s="4">
        <v>0.0</v>
      </c>
      <c r="Q580" s="8">
        <f t="shared" ref="Q580:Q583" si="135">SUM(C580:P580)</f>
        <v>5742</v>
      </c>
    </row>
    <row r="581">
      <c r="A581" s="24"/>
      <c r="B581" s="4" t="s">
        <v>221</v>
      </c>
      <c r="C581" s="76">
        <f>C580/Q580</f>
        <v>0.01340996169</v>
      </c>
      <c r="D581" s="76">
        <f>D580/Q580</f>
        <v>0.05990943922</v>
      </c>
      <c r="E581" s="76">
        <f>E580/Q580</f>
        <v>0.004179728318</v>
      </c>
      <c r="F581" s="76">
        <f>F580/Q580</f>
        <v>0.373389063</v>
      </c>
      <c r="G581" s="76">
        <f>G580/Q580</f>
        <v>0.0179380007</v>
      </c>
      <c r="H581" s="76">
        <f>H580/Q580</f>
        <v>0.06861720655</v>
      </c>
      <c r="I581" s="76">
        <f>I580/Q580</f>
        <v>0.4508881923</v>
      </c>
      <c r="J581" s="76">
        <f>J580/Q580</f>
        <v>0</v>
      </c>
      <c r="K581" s="76">
        <f>K580/Q580</f>
        <v>0.01166840822</v>
      </c>
      <c r="L581" s="76">
        <f>L580/Q580</f>
        <v>0</v>
      </c>
      <c r="M581" s="76">
        <f>M580/Q580</f>
        <v>0</v>
      </c>
      <c r="N581" s="76">
        <f>N580/Q580</f>
        <v>0</v>
      </c>
      <c r="O581" s="76">
        <f>O580/Q580</f>
        <v>0</v>
      </c>
      <c r="P581" s="76">
        <f>P580/Q580</f>
        <v>0</v>
      </c>
      <c r="Q581" s="13">
        <f t="shared" si="135"/>
        <v>1</v>
      </c>
    </row>
    <row r="582">
      <c r="A582" s="24"/>
      <c r="B582" s="4" t="s">
        <v>222</v>
      </c>
      <c r="C582" s="66">
        <v>144.0</v>
      </c>
      <c r="D582" s="66">
        <v>2579.0</v>
      </c>
      <c r="E582" s="66">
        <v>0.0</v>
      </c>
      <c r="F582" s="66">
        <v>41.0</v>
      </c>
      <c r="G582" s="66">
        <v>0.0</v>
      </c>
      <c r="H582" s="66">
        <v>2249.0</v>
      </c>
      <c r="I582" s="66">
        <v>230.0</v>
      </c>
      <c r="J582" s="66">
        <v>0.0</v>
      </c>
      <c r="K582" s="66">
        <v>0.0</v>
      </c>
      <c r="L582" s="66">
        <v>137.0</v>
      </c>
      <c r="M582" s="66">
        <v>0.0</v>
      </c>
      <c r="N582" s="66">
        <v>0.0</v>
      </c>
      <c r="O582" s="66">
        <v>0.0</v>
      </c>
      <c r="P582" s="66">
        <v>0.0</v>
      </c>
      <c r="Q582" s="8">
        <f t="shared" si="135"/>
        <v>5380</v>
      </c>
    </row>
    <row r="583">
      <c r="A583" s="24"/>
      <c r="B583" s="4" t="s">
        <v>223</v>
      </c>
      <c r="C583" s="76">
        <f>C582/Q582</f>
        <v>0.02676579926</v>
      </c>
      <c r="D583" s="76">
        <f>D582/Q582</f>
        <v>0.4793680297</v>
      </c>
      <c r="E583" s="76">
        <f>E582/Q582</f>
        <v>0</v>
      </c>
      <c r="F583" s="76">
        <f>F582/Q582</f>
        <v>0.007620817844</v>
      </c>
      <c r="G583" s="76">
        <f>G582/Q582</f>
        <v>0</v>
      </c>
      <c r="H583" s="76">
        <f>H582/Q582</f>
        <v>0.4180297398</v>
      </c>
      <c r="I583" s="76">
        <f>I582/Q582</f>
        <v>0.04275092937</v>
      </c>
      <c r="J583" s="76">
        <f>J582/Q582</f>
        <v>0</v>
      </c>
      <c r="K583" s="76">
        <f>K582/Q582</f>
        <v>0</v>
      </c>
      <c r="L583" s="76">
        <f>L582/Q582</f>
        <v>0.02546468401</v>
      </c>
      <c r="M583" s="76">
        <f>M582/Q582</f>
        <v>0</v>
      </c>
      <c r="N583" s="76">
        <f>N582/Q582</f>
        <v>0</v>
      </c>
      <c r="O583" s="76">
        <f>O582/Q582</f>
        <v>0</v>
      </c>
      <c r="P583" s="76">
        <f>P582/Q582</f>
        <v>0</v>
      </c>
      <c r="Q583" s="13">
        <f t="shared" si="135"/>
        <v>1</v>
      </c>
    </row>
    <row r="584">
      <c r="A584" s="24"/>
      <c r="B584" s="4" t="s">
        <v>224</v>
      </c>
      <c r="C584" s="13">
        <f t="shared" ref="C584:P584" si="136">ABS((C583-C581)/2)</f>
        <v>0.006677918785</v>
      </c>
      <c r="D584" s="13">
        <f t="shared" si="136"/>
        <v>0.2097292953</v>
      </c>
      <c r="E584" s="13">
        <f t="shared" si="136"/>
        <v>0.002089864159</v>
      </c>
      <c r="F584" s="13">
        <f t="shared" si="136"/>
        <v>0.1828841226</v>
      </c>
      <c r="G584" s="13">
        <f t="shared" si="136"/>
        <v>0.008969000348</v>
      </c>
      <c r="H584" s="13">
        <f t="shared" si="136"/>
        <v>0.1747062666</v>
      </c>
      <c r="I584" s="13">
        <f t="shared" si="136"/>
        <v>0.2040686314</v>
      </c>
      <c r="J584" s="13">
        <f t="shared" si="136"/>
        <v>0</v>
      </c>
      <c r="K584" s="13">
        <f t="shared" si="136"/>
        <v>0.00583420411</v>
      </c>
      <c r="L584" s="13">
        <f t="shared" si="136"/>
        <v>0.01273234201</v>
      </c>
      <c r="M584" s="13">
        <f t="shared" si="136"/>
        <v>0</v>
      </c>
      <c r="N584" s="13">
        <f t="shared" si="136"/>
        <v>0</v>
      </c>
      <c r="O584" s="13">
        <f t="shared" si="136"/>
        <v>0</v>
      </c>
      <c r="P584" s="13">
        <f t="shared" si="136"/>
        <v>0</v>
      </c>
      <c r="Q584" s="8"/>
    </row>
    <row r="585">
      <c r="A585" s="25"/>
      <c r="B585" s="4" t="s">
        <v>225</v>
      </c>
      <c r="C585" s="13">
        <f>SUM(C584:P584)</f>
        <v>0.8076916453</v>
      </c>
      <c r="D585" s="78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</row>
    <row r="586">
      <c r="A586" s="21"/>
    </row>
    <row r="587">
      <c r="A587" s="23" t="s">
        <v>107</v>
      </c>
      <c r="B587" s="73" t="s">
        <v>215</v>
      </c>
      <c r="C587" s="4" t="s">
        <v>216</v>
      </c>
    </row>
    <row r="588">
      <c r="A588" s="24"/>
      <c r="B588" s="25"/>
      <c r="C588" s="4" t="s">
        <v>3</v>
      </c>
      <c r="D588" s="4" t="s">
        <v>4</v>
      </c>
      <c r="E588" s="4" t="s">
        <v>5</v>
      </c>
      <c r="F588" s="4" t="s">
        <v>6</v>
      </c>
      <c r="G588" s="4" t="s">
        <v>7</v>
      </c>
      <c r="H588" s="4" t="s">
        <v>8</v>
      </c>
      <c r="I588" s="4" t="s">
        <v>9</v>
      </c>
      <c r="J588" s="4" t="s">
        <v>10</v>
      </c>
      <c r="K588" s="4" t="s">
        <v>11</v>
      </c>
      <c r="L588" s="4" t="s">
        <v>12</v>
      </c>
      <c r="M588" s="4" t="s">
        <v>13</v>
      </c>
      <c r="N588" s="4" t="s">
        <v>14</v>
      </c>
      <c r="O588" s="4" t="s">
        <v>15</v>
      </c>
      <c r="P588" s="4" t="s">
        <v>217</v>
      </c>
      <c r="Q588" s="4" t="s">
        <v>17</v>
      </c>
    </row>
    <row r="589">
      <c r="A589" s="24"/>
      <c r="B589" s="4" t="s">
        <v>220</v>
      </c>
      <c r="C589" s="4">
        <v>1802.0</v>
      </c>
      <c r="D589" s="4">
        <v>5289.0</v>
      </c>
      <c r="E589" s="4">
        <v>1610.0</v>
      </c>
      <c r="F589" s="4">
        <v>530.0</v>
      </c>
      <c r="G589" s="4">
        <v>422.0</v>
      </c>
      <c r="H589" s="4">
        <v>5612.0</v>
      </c>
      <c r="I589" s="4">
        <v>3574.0</v>
      </c>
      <c r="J589" s="4">
        <v>0.0</v>
      </c>
      <c r="K589" s="4">
        <v>210.0</v>
      </c>
      <c r="L589" s="4">
        <v>0.0</v>
      </c>
      <c r="M589" s="4">
        <v>0.0</v>
      </c>
      <c r="N589" s="4">
        <v>0.0</v>
      </c>
      <c r="O589" s="4">
        <v>0.0</v>
      </c>
      <c r="P589" s="4">
        <v>373.0</v>
      </c>
      <c r="Q589" s="8">
        <f t="shared" ref="Q589:Q592" si="137">SUM(C589:P589)</f>
        <v>19422</v>
      </c>
    </row>
    <row r="590">
      <c r="A590" s="24"/>
      <c r="B590" s="4" t="s">
        <v>221</v>
      </c>
      <c r="C590" s="76">
        <f>C589/Q589</f>
        <v>0.09278138194</v>
      </c>
      <c r="D590" s="76">
        <f>D589/Q589</f>
        <v>0.2723200494</v>
      </c>
      <c r="E590" s="76">
        <f>E589/Q589</f>
        <v>0.08289568531</v>
      </c>
      <c r="F590" s="76">
        <f>F589/Q589</f>
        <v>0.02728864175</v>
      </c>
      <c r="G590" s="76">
        <f>G589/Q589</f>
        <v>0.02172793739</v>
      </c>
      <c r="H590" s="76">
        <f>H589/Q589</f>
        <v>0.2889506745</v>
      </c>
      <c r="I590" s="76">
        <f>I589/Q589</f>
        <v>0.1840181238</v>
      </c>
      <c r="J590" s="76">
        <f>J589/Q589</f>
        <v>0</v>
      </c>
      <c r="K590" s="76">
        <f>K589/Q589</f>
        <v>0.01081248069</v>
      </c>
      <c r="L590" s="76">
        <f>L589/Q589</f>
        <v>0</v>
      </c>
      <c r="M590" s="76">
        <f>M589/Q589</f>
        <v>0</v>
      </c>
      <c r="N590" s="76">
        <f>N589/Q589</f>
        <v>0</v>
      </c>
      <c r="O590" s="76">
        <f>O589/Q589</f>
        <v>0</v>
      </c>
      <c r="P590" s="76">
        <f>P589/Q589</f>
        <v>0.01920502523</v>
      </c>
      <c r="Q590" s="13">
        <f t="shared" si="137"/>
        <v>1</v>
      </c>
    </row>
    <row r="591">
      <c r="A591" s="24"/>
      <c r="B591" s="4" t="s">
        <v>222</v>
      </c>
      <c r="C591" s="66">
        <v>257.0</v>
      </c>
      <c r="D591" s="66">
        <v>4137.0</v>
      </c>
      <c r="E591" s="66">
        <v>0.0</v>
      </c>
      <c r="F591" s="66">
        <v>94.0</v>
      </c>
      <c r="G591" s="66">
        <v>460.0</v>
      </c>
      <c r="H591" s="66">
        <v>7005.0</v>
      </c>
      <c r="I591" s="66">
        <v>3606.0</v>
      </c>
      <c r="J591" s="66">
        <v>0.0</v>
      </c>
      <c r="K591" s="66">
        <v>227.0</v>
      </c>
      <c r="L591" s="66">
        <v>1257.0</v>
      </c>
      <c r="M591" s="66">
        <v>63.0</v>
      </c>
      <c r="N591" s="66">
        <v>0.0</v>
      </c>
      <c r="O591" s="66">
        <v>1648.0</v>
      </c>
      <c r="P591" s="66">
        <v>0.0</v>
      </c>
      <c r="Q591" s="8">
        <f t="shared" si="137"/>
        <v>18754</v>
      </c>
    </row>
    <row r="592">
      <c r="A592" s="24"/>
      <c r="B592" s="4" t="s">
        <v>223</v>
      </c>
      <c r="C592" s="76">
        <f>C591/Q591</f>
        <v>0.0137037432</v>
      </c>
      <c r="D592" s="76">
        <f>D591/Q591</f>
        <v>0.2205929402</v>
      </c>
      <c r="E592" s="76">
        <f>E591/Q591</f>
        <v>0</v>
      </c>
      <c r="F592" s="76">
        <f>F591/Q591</f>
        <v>0.00501226405</v>
      </c>
      <c r="G592" s="76">
        <f>G591/Q591</f>
        <v>0.02452810067</v>
      </c>
      <c r="H592" s="76">
        <f>H591/Q591</f>
        <v>0.3735203157</v>
      </c>
      <c r="I592" s="76">
        <f>I591/Q591</f>
        <v>0.1922789805</v>
      </c>
      <c r="J592" s="76">
        <f>J591/Q591</f>
        <v>0</v>
      </c>
      <c r="K592" s="76">
        <f>K591/Q591</f>
        <v>0.01210408446</v>
      </c>
      <c r="L592" s="76">
        <f>L591/Q591</f>
        <v>0.06702570118</v>
      </c>
      <c r="M592" s="76">
        <f>M591/Q591</f>
        <v>0.003359283353</v>
      </c>
      <c r="N592" s="76">
        <f>N591/Q591</f>
        <v>0</v>
      </c>
      <c r="O592" s="76">
        <f>O591/Q591</f>
        <v>0.08787458675</v>
      </c>
      <c r="P592" s="76">
        <f>P591/Q591</f>
        <v>0</v>
      </c>
      <c r="Q592" s="13">
        <f t="shared" si="137"/>
        <v>1</v>
      </c>
    </row>
    <row r="593">
      <c r="A593" s="24"/>
      <c r="B593" s="4" t="s">
        <v>224</v>
      </c>
      <c r="C593" s="13">
        <f t="shared" ref="C593:P593" si="138">ABS((C592-C590)/2)</f>
        <v>0.03953881937</v>
      </c>
      <c r="D593" s="13">
        <f t="shared" si="138"/>
        <v>0.02586355463</v>
      </c>
      <c r="E593" s="13">
        <f t="shared" si="138"/>
        <v>0.04144784265</v>
      </c>
      <c r="F593" s="13">
        <f t="shared" si="138"/>
        <v>0.01113818885</v>
      </c>
      <c r="G593" s="13">
        <f t="shared" si="138"/>
        <v>0.001400081641</v>
      </c>
      <c r="H593" s="13">
        <f t="shared" si="138"/>
        <v>0.04228482059</v>
      </c>
      <c r="I593" s="13">
        <f t="shared" si="138"/>
        <v>0.004130428354</v>
      </c>
      <c r="J593" s="13">
        <f t="shared" si="138"/>
        <v>0</v>
      </c>
      <c r="K593" s="13">
        <f t="shared" si="138"/>
        <v>0.000645801885</v>
      </c>
      <c r="L593" s="13">
        <f t="shared" si="138"/>
        <v>0.03351285059</v>
      </c>
      <c r="M593" s="13">
        <f t="shared" si="138"/>
        <v>0.001679641676</v>
      </c>
      <c r="N593" s="13">
        <f t="shared" si="138"/>
        <v>0</v>
      </c>
      <c r="O593" s="13">
        <f t="shared" si="138"/>
        <v>0.04393729338</v>
      </c>
      <c r="P593" s="13">
        <f t="shared" si="138"/>
        <v>0.009602512615</v>
      </c>
      <c r="Q593" s="8"/>
    </row>
    <row r="594">
      <c r="A594" s="25"/>
      <c r="B594" s="4" t="s">
        <v>225</v>
      </c>
      <c r="C594" s="13">
        <f>SUM(C593:P593)</f>
        <v>0.2551818362</v>
      </c>
      <c r="D594" s="78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</row>
    <row r="595">
      <c r="A595" s="21"/>
    </row>
    <row r="596">
      <c r="A596" s="23" t="s">
        <v>108</v>
      </c>
      <c r="B596" s="73" t="s">
        <v>215</v>
      </c>
      <c r="C596" s="4" t="s">
        <v>216</v>
      </c>
    </row>
    <row r="597">
      <c r="A597" s="24"/>
      <c r="B597" s="25"/>
      <c r="C597" s="4" t="s">
        <v>3</v>
      </c>
      <c r="D597" s="4" t="s">
        <v>4</v>
      </c>
      <c r="E597" s="4" t="s">
        <v>5</v>
      </c>
      <c r="F597" s="4" t="s">
        <v>6</v>
      </c>
      <c r="G597" s="4" t="s">
        <v>7</v>
      </c>
      <c r="H597" s="4" t="s">
        <v>8</v>
      </c>
      <c r="I597" s="4" t="s">
        <v>9</v>
      </c>
      <c r="J597" s="4" t="s">
        <v>10</v>
      </c>
      <c r="K597" s="4" t="s">
        <v>11</v>
      </c>
      <c r="L597" s="4" t="s">
        <v>12</v>
      </c>
      <c r="M597" s="4" t="s">
        <v>13</v>
      </c>
      <c r="N597" s="4" t="s">
        <v>14</v>
      </c>
      <c r="O597" s="4" t="s">
        <v>15</v>
      </c>
      <c r="P597" s="4" t="s">
        <v>217</v>
      </c>
      <c r="Q597" s="4" t="s">
        <v>17</v>
      </c>
    </row>
    <row r="598">
      <c r="A598" s="24"/>
      <c r="B598" s="4" t="s">
        <v>220</v>
      </c>
      <c r="C598" s="4">
        <v>5427.0</v>
      </c>
      <c r="D598" s="4">
        <v>8215.0</v>
      </c>
      <c r="E598" s="4">
        <v>1022.0</v>
      </c>
      <c r="F598" s="4">
        <v>1720.0</v>
      </c>
      <c r="G598" s="4">
        <v>1569.0</v>
      </c>
      <c r="H598" s="4">
        <v>49269.0</v>
      </c>
      <c r="I598" s="4">
        <v>27372.0</v>
      </c>
      <c r="J598" s="4">
        <v>0.0</v>
      </c>
      <c r="K598" s="4">
        <v>792.0</v>
      </c>
      <c r="L598" s="4">
        <v>0.0</v>
      </c>
      <c r="M598" s="4">
        <v>0.0</v>
      </c>
      <c r="N598" s="4">
        <v>0.0</v>
      </c>
      <c r="O598" s="4">
        <v>0.0</v>
      </c>
      <c r="P598" s="4">
        <v>5541.0</v>
      </c>
      <c r="Q598" s="8">
        <f t="shared" ref="Q598:Q601" si="139">SUM(C598:P598)</f>
        <v>100927</v>
      </c>
    </row>
    <row r="599">
      <c r="A599" s="24"/>
      <c r="B599" s="4" t="s">
        <v>221</v>
      </c>
      <c r="C599" s="76">
        <f>C598/Q598</f>
        <v>0.05377153784</v>
      </c>
      <c r="D599" s="76">
        <f>D598/Q598</f>
        <v>0.08139546405</v>
      </c>
      <c r="E599" s="76">
        <f>E598/Q598</f>
        <v>0.01012613077</v>
      </c>
      <c r="F599" s="76">
        <f>F598/Q598</f>
        <v>0.01704202047</v>
      </c>
      <c r="G599" s="76">
        <f>G598/Q598</f>
        <v>0.0155458896</v>
      </c>
      <c r="H599" s="76">
        <f>H598/Q598</f>
        <v>0.4881647131</v>
      </c>
      <c r="I599" s="76">
        <f>I598/Q598</f>
        <v>0.2712059211</v>
      </c>
      <c r="J599" s="76">
        <f>J598/Q598</f>
        <v>0</v>
      </c>
      <c r="K599" s="76">
        <f>K598/Q598</f>
        <v>0.007847255937</v>
      </c>
      <c r="L599" s="76">
        <f>L598/Q598</f>
        <v>0</v>
      </c>
      <c r="M599" s="76">
        <f>M598/Q598</f>
        <v>0</v>
      </c>
      <c r="N599" s="76">
        <f>N598/Q598</f>
        <v>0</v>
      </c>
      <c r="O599" s="76">
        <f>O598/Q598</f>
        <v>0</v>
      </c>
      <c r="P599" s="76">
        <f>P598/Q598</f>
        <v>0.05490106711</v>
      </c>
      <c r="Q599" s="13">
        <f t="shared" si="139"/>
        <v>1</v>
      </c>
    </row>
    <row r="600">
      <c r="A600" s="24"/>
      <c r="B600" s="4" t="s">
        <v>222</v>
      </c>
      <c r="C600" s="66">
        <v>2308.0</v>
      </c>
      <c r="D600" s="66">
        <v>1259.0</v>
      </c>
      <c r="E600" s="66">
        <v>559.0</v>
      </c>
      <c r="F600" s="66">
        <v>24609.0</v>
      </c>
      <c r="G600" s="66">
        <v>243.0</v>
      </c>
      <c r="H600" s="66">
        <v>27302.0</v>
      </c>
      <c r="I600" s="66">
        <v>30689.0</v>
      </c>
      <c r="J600" s="66">
        <v>0.0</v>
      </c>
      <c r="K600" s="66">
        <v>682.0</v>
      </c>
      <c r="L600" s="66">
        <v>2976.0</v>
      </c>
      <c r="M600" s="66">
        <v>1065.0</v>
      </c>
      <c r="N600" s="66">
        <v>967.0</v>
      </c>
      <c r="O600" s="66">
        <v>333.0</v>
      </c>
      <c r="P600" s="66">
        <v>0.0</v>
      </c>
      <c r="Q600" s="8">
        <f t="shared" si="139"/>
        <v>92992</v>
      </c>
    </row>
    <row r="601">
      <c r="A601" s="24"/>
      <c r="B601" s="4" t="s">
        <v>223</v>
      </c>
      <c r="C601" s="76">
        <f>C600/Q600</f>
        <v>0.0248193393</v>
      </c>
      <c r="D601" s="76">
        <f>D600/Q600</f>
        <v>0.01353879904</v>
      </c>
      <c r="E601" s="76">
        <f>E600/Q600</f>
        <v>0.006011269787</v>
      </c>
      <c r="F601" s="76">
        <f>F600/Q600</f>
        <v>0.2646356676</v>
      </c>
      <c r="G601" s="76">
        <f>G600/Q600</f>
        <v>0.002613128011</v>
      </c>
      <c r="H601" s="76">
        <f>H600/Q600</f>
        <v>0.293595148</v>
      </c>
      <c r="I601" s="76">
        <f>I600/Q600</f>
        <v>0.3300176359</v>
      </c>
      <c r="J601" s="76">
        <f>J600/Q600</f>
        <v>0</v>
      </c>
      <c r="K601" s="76">
        <f>K600/Q600</f>
        <v>0.007333964212</v>
      </c>
      <c r="L601" s="76">
        <f>L600/Q600</f>
        <v>0.03200275292</v>
      </c>
      <c r="M601" s="76">
        <f>M600/Q600</f>
        <v>0.01145259807</v>
      </c>
      <c r="N601" s="76">
        <f>N600/Q600</f>
        <v>0.01039874398</v>
      </c>
      <c r="O601" s="76">
        <f>O600/Q600</f>
        <v>0.0035809532</v>
      </c>
      <c r="P601" s="76">
        <f>P600/Q600</f>
        <v>0</v>
      </c>
      <c r="Q601" s="13">
        <f t="shared" si="139"/>
        <v>1</v>
      </c>
    </row>
    <row r="602">
      <c r="A602" s="24"/>
      <c r="B602" s="4" t="s">
        <v>224</v>
      </c>
      <c r="C602" s="13">
        <f t="shared" ref="C602:P602" si="140">ABS((C601-C599)/2)</f>
        <v>0.01447609927</v>
      </c>
      <c r="D602" s="13">
        <f t="shared" si="140"/>
        <v>0.03392833251</v>
      </c>
      <c r="E602" s="13">
        <f t="shared" si="140"/>
        <v>0.002057430491</v>
      </c>
      <c r="F602" s="13">
        <f t="shared" si="140"/>
        <v>0.1237968236</v>
      </c>
      <c r="G602" s="13">
        <f t="shared" si="140"/>
        <v>0.006466380796</v>
      </c>
      <c r="H602" s="13">
        <f t="shared" si="140"/>
        <v>0.09728478257</v>
      </c>
      <c r="I602" s="13">
        <f t="shared" si="140"/>
        <v>0.02940585741</v>
      </c>
      <c r="J602" s="13">
        <f t="shared" si="140"/>
        <v>0</v>
      </c>
      <c r="K602" s="13">
        <f t="shared" si="140"/>
        <v>0.0002566458627</v>
      </c>
      <c r="L602" s="13">
        <f t="shared" si="140"/>
        <v>0.01600137646</v>
      </c>
      <c r="M602" s="13">
        <f t="shared" si="140"/>
        <v>0.005726299036</v>
      </c>
      <c r="N602" s="13">
        <f t="shared" si="140"/>
        <v>0.005199371989</v>
      </c>
      <c r="O602" s="13">
        <f t="shared" si="140"/>
        <v>0.0017904766</v>
      </c>
      <c r="P602" s="13">
        <f t="shared" si="140"/>
        <v>0.02745053355</v>
      </c>
      <c r="Q602" s="8"/>
    </row>
    <row r="603">
      <c r="A603" s="25"/>
      <c r="B603" s="4" t="s">
        <v>225</v>
      </c>
      <c r="C603" s="13">
        <f>SUM(C602:P602)</f>
        <v>0.3638404101</v>
      </c>
      <c r="D603" s="78"/>
      <c r="E603" s="49"/>
      <c r="F603" s="49"/>
      <c r="G603" s="49"/>
      <c r="H603" s="49"/>
      <c r="I603" s="49"/>
      <c r="J603" s="49"/>
      <c r="K603" s="49"/>
      <c r="L603" s="49"/>
      <c r="M603" s="49"/>
      <c r="N603" s="49"/>
      <c r="O603" s="49"/>
      <c r="P603" s="49"/>
      <c r="Q603" s="49"/>
    </row>
    <row r="604">
      <c r="A604" s="21"/>
    </row>
    <row r="605">
      <c r="A605" s="23" t="s">
        <v>109</v>
      </c>
      <c r="B605" s="73" t="s">
        <v>215</v>
      </c>
      <c r="C605" s="4" t="s">
        <v>216</v>
      </c>
    </row>
    <row r="606">
      <c r="A606" s="24"/>
      <c r="B606" s="25"/>
      <c r="C606" s="4" t="s">
        <v>3</v>
      </c>
      <c r="D606" s="4" t="s">
        <v>4</v>
      </c>
      <c r="E606" s="4" t="s">
        <v>5</v>
      </c>
      <c r="F606" s="4" t="s">
        <v>6</v>
      </c>
      <c r="G606" s="4" t="s">
        <v>7</v>
      </c>
      <c r="H606" s="4" t="s">
        <v>8</v>
      </c>
      <c r="I606" s="4" t="s">
        <v>9</v>
      </c>
      <c r="J606" s="4" t="s">
        <v>10</v>
      </c>
      <c r="K606" s="4" t="s">
        <v>11</v>
      </c>
      <c r="L606" s="4" t="s">
        <v>12</v>
      </c>
      <c r="M606" s="4" t="s">
        <v>13</v>
      </c>
      <c r="N606" s="4" t="s">
        <v>14</v>
      </c>
      <c r="O606" s="4" t="s">
        <v>15</v>
      </c>
      <c r="P606" s="4" t="s">
        <v>217</v>
      </c>
      <c r="Q606" s="4" t="s">
        <v>17</v>
      </c>
    </row>
    <row r="607">
      <c r="A607" s="24"/>
      <c r="B607" s="4" t="s">
        <v>220</v>
      </c>
      <c r="C607" s="4">
        <v>407.0</v>
      </c>
      <c r="D607" s="4">
        <v>2015.0</v>
      </c>
      <c r="E607" s="4">
        <v>121.0</v>
      </c>
      <c r="F607" s="4">
        <v>0.0</v>
      </c>
      <c r="G607" s="4">
        <v>35.0</v>
      </c>
      <c r="H607" s="4">
        <v>1833.0</v>
      </c>
      <c r="I607" s="4">
        <v>53.0</v>
      </c>
      <c r="J607" s="4">
        <v>0.0</v>
      </c>
      <c r="K607" s="4">
        <v>4.0</v>
      </c>
      <c r="L607" s="4">
        <v>0.0</v>
      </c>
      <c r="M607" s="4">
        <v>0.0</v>
      </c>
      <c r="N607" s="4">
        <v>0.0</v>
      </c>
      <c r="O607" s="4">
        <v>0.0</v>
      </c>
      <c r="P607" s="4">
        <v>0.0</v>
      </c>
      <c r="Q607" s="8">
        <f t="shared" ref="Q607:Q610" si="141">SUM(C607:P607)</f>
        <v>4468</v>
      </c>
    </row>
    <row r="608">
      <c r="A608" s="24"/>
      <c r="B608" s="4" t="s">
        <v>221</v>
      </c>
      <c r="C608" s="76">
        <f>C607/Q607</f>
        <v>0.09109221128</v>
      </c>
      <c r="D608" s="76">
        <f>D607/Q607</f>
        <v>0.4509847807</v>
      </c>
      <c r="E608" s="76">
        <f>E607/Q607</f>
        <v>0.02708146822</v>
      </c>
      <c r="F608" s="76">
        <f>F607/Q607</f>
        <v>0</v>
      </c>
      <c r="G608" s="76">
        <f>G607/Q607</f>
        <v>0.007833482543</v>
      </c>
      <c r="H608" s="76">
        <f>H607/Q607</f>
        <v>0.4102506714</v>
      </c>
      <c r="I608" s="76">
        <f>I607/Q607</f>
        <v>0.01186213071</v>
      </c>
      <c r="J608" s="76">
        <f>J607/Q607</f>
        <v>0</v>
      </c>
      <c r="K608" s="76">
        <f>K607/Q607</f>
        <v>0.0008952551477</v>
      </c>
      <c r="L608" s="76">
        <f>L607/Q607</f>
        <v>0</v>
      </c>
      <c r="M608" s="76">
        <f>M607/Q607</f>
        <v>0</v>
      </c>
      <c r="N608" s="76">
        <f>N607/Q607</f>
        <v>0</v>
      </c>
      <c r="O608" s="76">
        <f>O607/Q607</f>
        <v>0</v>
      </c>
      <c r="P608" s="76">
        <f>P607/Q607</f>
        <v>0</v>
      </c>
      <c r="Q608" s="13">
        <f t="shared" si="141"/>
        <v>1</v>
      </c>
    </row>
    <row r="609">
      <c r="A609" s="24"/>
      <c r="B609" s="4" t="s">
        <v>222</v>
      </c>
      <c r="C609" s="66">
        <v>2651.0</v>
      </c>
      <c r="D609" s="66">
        <v>1898.0</v>
      </c>
      <c r="E609" s="66">
        <v>0.0</v>
      </c>
      <c r="F609" s="66">
        <v>0.0</v>
      </c>
      <c r="G609" s="66">
        <v>0.0</v>
      </c>
      <c r="H609" s="66">
        <v>19.0</v>
      </c>
      <c r="I609" s="66">
        <v>142.0</v>
      </c>
      <c r="J609" s="66">
        <v>0.0</v>
      </c>
      <c r="K609" s="66">
        <v>73.0</v>
      </c>
      <c r="L609" s="66">
        <v>94.0</v>
      </c>
      <c r="M609" s="66">
        <v>0.0</v>
      </c>
      <c r="N609" s="66">
        <v>0.0</v>
      </c>
      <c r="O609" s="66">
        <v>0.0</v>
      </c>
      <c r="P609" s="66">
        <v>0.0</v>
      </c>
      <c r="Q609" s="8">
        <f t="shared" si="141"/>
        <v>4877</v>
      </c>
    </row>
    <row r="610">
      <c r="A610" s="24"/>
      <c r="B610" s="4" t="s">
        <v>223</v>
      </c>
      <c r="C610" s="76">
        <f>C609/Q609</f>
        <v>0.543571868</v>
      </c>
      <c r="D610" s="76">
        <f>D609/Q609</f>
        <v>0.3891736723</v>
      </c>
      <c r="E610" s="76">
        <f>E609/Q609</f>
        <v>0</v>
      </c>
      <c r="F610" s="76">
        <f>F609/Q609</f>
        <v>0</v>
      </c>
      <c r="G610" s="76">
        <f>G609/Q609</f>
        <v>0</v>
      </c>
      <c r="H610" s="76">
        <f>H609/Q609</f>
        <v>0.003895837605</v>
      </c>
      <c r="I610" s="76">
        <f>I609/Q609</f>
        <v>0.02911626</v>
      </c>
      <c r="J610" s="76">
        <f>J609/Q609</f>
        <v>0</v>
      </c>
      <c r="K610" s="76">
        <f>K609/Q609</f>
        <v>0.01496821817</v>
      </c>
      <c r="L610" s="76">
        <f>L609/Q609</f>
        <v>0.01927414394</v>
      </c>
      <c r="M610" s="76">
        <f>M609/Q609</f>
        <v>0</v>
      </c>
      <c r="N610" s="76">
        <f>N609/Q609</f>
        <v>0</v>
      </c>
      <c r="O610" s="76">
        <f>O609/Q609</f>
        <v>0</v>
      </c>
      <c r="P610" s="76">
        <f>P609/Q609</f>
        <v>0</v>
      </c>
      <c r="Q610" s="13">
        <f t="shared" si="141"/>
        <v>1</v>
      </c>
    </row>
    <row r="611">
      <c r="A611" s="24"/>
      <c r="B611" s="4" t="s">
        <v>224</v>
      </c>
      <c r="C611" s="13">
        <f t="shared" ref="C611:P611" si="142">ABS((C610-C608)/2)</f>
        <v>0.2262398283</v>
      </c>
      <c r="D611" s="13">
        <f t="shared" si="142"/>
        <v>0.03090555416</v>
      </c>
      <c r="E611" s="13">
        <f t="shared" si="142"/>
        <v>0.01354073411</v>
      </c>
      <c r="F611" s="13">
        <f t="shared" si="142"/>
        <v>0</v>
      </c>
      <c r="G611" s="13">
        <f t="shared" si="142"/>
        <v>0.003916741271</v>
      </c>
      <c r="H611" s="13">
        <f t="shared" si="142"/>
        <v>0.2031774169</v>
      </c>
      <c r="I611" s="13">
        <f t="shared" si="142"/>
        <v>0.008627064644</v>
      </c>
      <c r="J611" s="13">
        <f t="shared" si="142"/>
        <v>0</v>
      </c>
      <c r="K611" s="13">
        <f t="shared" si="142"/>
        <v>0.00703648151</v>
      </c>
      <c r="L611" s="13">
        <f t="shared" si="142"/>
        <v>0.00963707197</v>
      </c>
      <c r="M611" s="13">
        <f t="shared" si="142"/>
        <v>0</v>
      </c>
      <c r="N611" s="13">
        <f t="shared" si="142"/>
        <v>0</v>
      </c>
      <c r="O611" s="13">
        <f t="shared" si="142"/>
        <v>0</v>
      </c>
      <c r="P611" s="13">
        <f t="shared" si="142"/>
        <v>0</v>
      </c>
      <c r="Q611" s="8"/>
    </row>
    <row r="612">
      <c r="A612" s="25"/>
      <c r="B612" s="4" t="s">
        <v>225</v>
      </c>
      <c r="C612" s="13">
        <f>SUM(C611:P611)</f>
        <v>0.5030808929</v>
      </c>
      <c r="D612" s="78"/>
      <c r="E612" s="49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</row>
    <row r="613">
      <c r="A613" s="21"/>
    </row>
    <row r="614">
      <c r="A614" s="23" t="s">
        <v>110</v>
      </c>
      <c r="B614" s="73" t="s">
        <v>215</v>
      </c>
      <c r="C614" s="4" t="s">
        <v>216</v>
      </c>
    </row>
    <row r="615">
      <c r="A615" s="24"/>
      <c r="B615" s="25"/>
      <c r="C615" s="4" t="s">
        <v>3</v>
      </c>
      <c r="D615" s="4" t="s">
        <v>4</v>
      </c>
      <c r="E615" s="4" t="s">
        <v>5</v>
      </c>
      <c r="F615" s="4" t="s">
        <v>6</v>
      </c>
      <c r="G615" s="4" t="s">
        <v>7</v>
      </c>
      <c r="H615" s="4" t="s">
        <v>8</v>
      </c>
      <c r="I615" s="4" t="s">
        <v>9</v>
      </c>
      <c r="J615" s="4" t="s">
        <v>10</v>
      </c>
      <c r="K615" s="4" t="s">
        <v>11</v>
      </c>
      <c r="L615" s="4" t="s">
        <v>12</v>
      </c>
      <c r="M615" s="4" t="s">
        <v>13</v>
      </c>
      <c r="N615" s="4" t="s">
        <v>14</v>
      </c>
      <c r="O615" s="4" t="s">
        <v>15</v>
      </c>
      <c r="P615" s="4" t="s">
        <v>217</v>
      </c>
      <c r="Q615" s="4" t="s">
        <v>17</v>
      </c>
    </row>
    <row r="616">
      <c r="A616" s="24"/>
      <c r="B616" s="4" t="s">
        <v>220</v>
      </c>
      <c r="C616" s="4">
        <v>705.0</v>
      </c>
      <c r="D616" s="4">
        <v>153.0</v>
      </c>
      <c r="E616" s="4">
        <v>0.0</v>
      </c>
      <c r="F616" s="4">
        <v>104.0</v>
      </c>
      <c r="G616" s="4">
        <v>7.0</v>
      </c>
      <c r="H616" s="4">
        <v>273.0</v>
      </c>
      <c r="I616" s="4">
        <v>76.0</v>
      </c>
      <c r="J616" s="4">
        <v>0.0</v>
      </c>
      <c r="K616" s="4">
        <v>2.0</v>
      </c>
      <c r="L616" s="4">
        <v>0.0</v>
      </c>
      <c r="M616" s="4">
        <v>0.0</v>
      </c>
      <c r="N616" s="4">
        <v>0.0</v>
      </c>
      <c r="O616" s="4">
        <v>0.0</v>
      </c>
      <c r="P616" s="4">
        <v>587.0</v>
      </c>
      <c r="Q616" s="8">
        <f t="shared" ref="Q616:Q619" si="143">SUM(C616:P616)</f>
        <v>1907</v>
      </c>
    </row>
    <row r="617">
      <c r="A617" s="24"/>
      <c r="B617" s="4" t="s">
        <v>221</v>
      </c>
      <c r="C617" s="76">
        <f>C616/Q616</f>
        <v>0.3696906135</v>
      </c>
      <c r="D617" s="76">
        <f>D616/Q616</f>
        <v>0.08023072889</v>
      </c>
      <c r="E617" s="76">
        <f>E616/Q616</f>
        <v>0</v>
      </c>
      <c r="F617" s="76">
        <f>F616/Q616</f>
        <v>0.05453592029</v>
      </c>
      <c r="G617" s="76">
        <f>G616/Q616</f>
        <v>0.003670686943</v>
      </c>
      <c r="H617" s="76">
        <f>H616/Q616</f>
        <v>0.1431567908</v>
      </c>
      <c r="I617" s="76">
        <f>I616/Q616</f>
        <v>0.03985317252</v>
      </c>
      <c r="J617" s="76">
        <f>J616/Q616</f>
        <v>0</v>
      </c>
      <c r="K617" s="76">
        <f>K616/Q616</f>
        <v>0.001048767698</v>
      </c>
      <c r="L617" s="76">
        <f>L616/Q616</f>
        <v>0</v>
      </c>
      <c r="M617" s="76">
        <f>M616/Q616</f>
        <v>0</v>
      </c>
      <c r="N617" s="76">
        <f>N616/Q616</f>
        <v>0</v>
      </c>
      <c r="O617" s="76">
        <f>O616/Q616</f>
        <v>0</v>
      </c>
      <c r="P617" s="76">
        <f>P616/Q616</f>
        <v>0.3078133193</v>
      </c>
      <c r="Q617" s="13">
        <f t="shared" si="143"/>
        <v>1</v>
      </c>
    </row>
    <row r="618">
      <c r="A618" s="24"/>
      <c r="B618" s="4" t="s">
        <v>222</v>
      </c>
      <c r="C618" s="66">
        <v>1389.0</v>
      </c>
      <c r="D618" s="66">
        <v>579.0</v>
      </c>
      <c r="E618" s="66">
        <v>0.0</v>
      </c>
      <c r="F618" s="66">
        <v>0.0</v>
      </c>
      <c r="G618" s="66">
        <v>0.0</v>
      </c>
      <c r="H618" s="66">
        <v>7.0</v>
      </c>
      <c r="I618" s="66">
        <v>0.0</v>
      </c>
      <c r="J618" s="66">
        <v>0.0</v>
      </c>
      <c r="K618" s="66">
        <v>0.0</v>
      </c>
      <c r="L618" s="66">
        <v>0.0</v>
      </c>
      <c r="M618" s="66">
        <v>0.0</v>
      </c>
      <c r="N618" s="66">
        <v>0.0</v>
      </c>
      <c r="O618" s="66">
        <v>0.0</v>
      </c>
      <c r="P618" s="66">
        <v>0.0</v>
      </c>
      <c r="Q618" s="8">
        <f t="shared" si="143"/>
        <v>1975</v>
      </c>
    </row>
    <row r="619">
      <c r="A619" s="24"/>
      <c r="B619" s="4" t="s">
        <v>223</v>
      </c>
      <c r="C619" s="76">
        <f>C618/Q618</f>
        <v>0.7032911392</v>
      </c>
      <c r="D619" s="76">
        <f>D618/Q618</f>
        <v>0.293164557</v>
      </c>
      <c r="E619" s="76">
        <f>E618/Q618</f>
        <v>0</v>
      </c>
      <c r="F619" s="76">
        <f>F618/Q618</f>
        <v>0</v>
      </c>
      <c r="G619" s="76">
        <f>G618/Q618</f>
        <v>0</v>
      </c>
      <c r="H619" s="76">
        <f>H618/Q618</f>
        <v>0.003544303797</v>
      </c>
      <c r="I619" s="76">
        <f>I618/Q618</f>
        <v>0</v>
      </c>
      <c r="J619" s="76">
        <f>J618/Q618</f>
        <v>0</v>
      </c>
      <c r="K619" s="76">
        <f>K618/Q618</f>
        <v>0</v>
      </c>
      <c r="L619" s="76">
        <f>L618/Q618</f>
        <v>0</v>
      </c>
      <c r="M619" s="76">
        <f>M618/Q618</f>
        <v>0</v>
      </c>
      <c r="N619" s="76">
        <f>N618/Q618</f>
        <v>0</v>
      </c>
      <c r="O619" s="76">
        <f>O618/Q618</f>
        <v>0</v>
      </c>
      <c r="P619" s="76">
        <f>P618/Q618</f>
        <v>0</v>
      </c>
      <c r="Q619" s="13">
        <f t="shared" si="143"/>
        <v>1</v>
      </c>
    </row>
    <row r="620">
      <c r="A620" s="24"/>
      <c r="B620" s="4" t="s">
        <v>224</v>
      </c>
      <c r="C620" s="13">
        <f t="shared" ref="C620:P620" si="144">ABS((C619-C617)/2)</f>
        <v>0.1668002629</v>
      </c>
      <c r="D620" s="13">
        <f t="shared" si="144"/>
        <v>0.106466914</v>
      </c>
      <c r="E620" s="13">
        <f t="shared" si="144"/>
        <v>0</v>
      </c>
      <c r="F620" s="13">
        <f t="shared" si="144"/>
        <v>0.02726796015</v>
      </c>
      <c r="G620" s="13">
        <f t="shared" si="144"/>
        <v>0.001835343471</v>
      </c>
      <c r="H620" s="13">
        <f t="shared" si="144"/>
        <v>0.06980624349</v>
      </c>
      <c r="I620" s="13">
        <f t="shared" si="144"/>
        <v>0.01992658626</v>
      </c>
      <c r="J620" s="13">
        <f t="shared" si="144"/>
        <v>0</v>
      </c>
      <c r="K620" s="13">
        <f t="shared" si="144"/>
        <v>0.000524383849</v>
      </c>
      <c r="L620" s="13">
        <f t="shared" si="144"/>
        <v>0</v>
      </c>
      <c r="M620" s="13">
        <f t="shared" si="144"/>
        <v>0</v>
      </c>
      <c r="N620" s="13">
        <f t="shared" si="144"/>
        <v>0</v>
      </c>
      <c r="O620" s="13">
        <f t="shared" si="144"/>
        <v>0</v>
      </c>
      <c r="P620" s="13">
        <f t="shared" si="144"/>
        <v>0.1539066597</v>
      </c>
      <c r="Q620" s="8"/>
    </row>
    <row r="621">
      <c r="A621" s="25"/>
      <c r="B621" s="4" t="s">
        <v>225</v>
      </c>
      <c r="C621" s="13">
        <f>SUM(C620:P620)</f>
        <v>0.5465343538</v>
      </c>
      <c r="D621" s="78"/>
      <c r="E621" s="49"/>
      <c r="F621" s="49"/>
      <c r="G621" s="49"/>
      <c r="H621" s="49"/>
      <c r="I621" s="49"/>
      <c r="J621" s="49"/>
      <c r="K621" s="49"/>
      <c r="L621" s="49"/>
      <c r="M621" s="49"/>
      <c r="N621" s="49"/>
      <c r="O621" s="49"/>
      <c r="P621" s="49"/>
      <c r="Q621" s="49"/>
    </row>
    <row r="622">
      <c r="A622" s="21"/>
    </row>
    <row r="623">
      <c r="A623" s="23" t="s">
        <v>111</v>
      </c>
      <c r="B623" s="73" t="s">
        <v>215</v>
      </c>
      <c r="C623" s="4" t="s">
        <v>216</v>
      </c>
    </row>
    <row r="624">
      <c r="A624" s="24"/>
      <c r="B624" s="25"/>
      <c r="C624" s="4" t="s">
        <v>3</v>
      </c>
      <c r="D624" s="4" t="s">
        <v>4</v>
      </c>
      <c r="E624" s="4" t="s">
        <v>5</v>
      </c>
      <c r="F624" s="4" t="s">
        <v>6</v>
      </c>
      <c r="G624" s="4" t="s">
        <v>7</v>
      </c>
      <c r="H624" s="4" t="s">
        <v>8</v>
      </c>
      <c r="I624" s="4" t="s">
        <v>9</v>
      </c>
      <c r="J624" s="4" t="s">
        <v>10</v>
      </c>
      <c r="K624" s="4" t="s">
        <v>11</v>
      </c>
      <c r="L624" s="4" t="s">
        <v>12</v>
      </c>
      <c r="M624" s="4" t="s">
        <v>13</v>
      </c>
      <c r="N624" s="4" t="s">
        <v>14</v>
      </c>
      <c r="O624" s="4" t="s">
        <v>15</v>
      </c>
      <c r="P624" s="4" t="s">
        <v>217</v>
      </c>
      <c r="Q624" s="4" t="s">
        <v>17</v>
      </c>
    </row>
    <row r="625">
      <c r="A625" s="24"/>
      <c r="B625" s="4" t="s">
        <v>220</v>
      </c>
      <c r="C625" s="4">
        <v>1624.0</v>
      </c>
      <c r="D625" s="4">
        <v>1282.0</v>
      </c>
      <c r="E625" s="4">
        <v>4.0</v>
      </c>
      <c r="F625" s="4">
        <v>381.0</v>
      </c>
      <c r="G625" s="4">
        <v>7.0</v>
      </c>
      <c r="H625" s="4">
        <v>55.0</v>
      </c>
      <c r="I625" s="4">
        <v>65.0</v>
      </c>
      <c r="J625" s="4">
        <v>0.0</v>
      </c>
      <c r="K625" s="4">
        <v>6.0</v>
      </c>
      <c r="L625" s="4">
        <v>0.0</v>
      </c>
      <c r="M625" s="4">
        <v>0.0</v>
      </c>
      <c r="N625" s="4">
        <v>0.0</v>
      </c>
      <c r="O625" s="4">
        <v>0.0</v>
      </c>
      <c r="P625" s="4">
        <v>0.0</v>
      </c>
      <c r="Q625" s="8">
        <f t="shared" ref="Q625:Q628" si="145">SUM(C625:P625)</f>
        <v>3424</v>
      </c>
    </row>
    <row r="626">
      <c r="A626" s="24"/>
      <c r="B626" s="4" t="s">
        <v>221</v>
      </c>
      <c r="C626" s="76">
        <f>C625/Q625</f>
        <v>0.4742990654</v>
      </c>
      <c r="D626" s="76">
        <f>D625/Q625</f>
        <v>0.3744158879</v>
      </c>
      <c r="E626" s="76">
        <f>E625/Q625</f>
        <v>0.001168224299</v>
      </c>
      <c r="F626" s="76">
        <f>F625/Q625</f>
        <v>0.1112733645</v>
      </c>
      <c r="G626" s="76">
        <f>G625/Q625</f>
        <v>0.002044392523</v>
      </c>
      <c r="H626" s="76">
        <f>H625/Q625</f>
        <v>0.01606308411</v>
      </c>
      <c r="I626" s="76">
        <f>I625/Q625</f>
        <v>0.01898364486</v>
      </c>
      <c r="J626" s="76">
        <f>J625/Q625</f>
        <v>0</v>
      </c>
      <c r="K626" s="76">
        <f>K625/Q625</f>
        <v>0.001752336449</v>
      </c>
      <c r="L626" s="76">
        <f>L625/Q625</f>
        <v>0</v>
      </c>
      <c r="M626" s="76">
        <f>M625/Q625</f>
        <v>0</v>
      </c>
      <c r="N626" s="76">
        <f>N625/Q625</f>
        <v>0</v>
      </c>
      <c r="O626" s="76">
        <f>O625/Q625</f>
        <v>0</v>
      </c>
      <c r="P626" s="76">
        <f>P625/Q625</f>
        <v>0</v>
      </c>
      <c r="Q626" s="13">
        <f t="shared" si="145"/>
        <v>1</v>
      </c>
    </row>
    <row r="627">
      <c r="A627" s="24"/>
      <c r="B627" s="4" t="s">
        <v>222</v>
      </c>
      <c r="C627" s="66">
        <v>875.0</v>
      </c>
      <c r="D627" s="66">
        <v>305.0</v>
      </c>
      <c r="E627" s="66">
        <v>0.0</v>
      </c>
      <c r="F627" s="66">
        <v>1716.0</v>
      </c>
      <c r="G627" s="66">
        <v>0.0</v>
      </c>
      <c r="H627" s="66">
        <v>476.0</v>
      </c>
      <c r="I627" s="66">
        <v>140.0</v>
      </c>
      <c r="J627" s="66">
        <v>0.0</v>
      </c>
      <c r="K627" s="66">
        <v>0.0</v>
      </c>
      <c r="L627" s="66">
        <v>0.0</v>
      </c>
      <c r="M627" s="66">
        <v>0.0</v>
      </c>
      <c r="N627" s="66">
        <v>0.0</v>
      </c>
      <c r="O627" s="66">
        <v>0.0</v>
      </c>
      <c r="P627" s="66">
        <v>0.0</v>
      </c>
      <c r="Q627" s="8">
        <f t="shared" si="145"/>
        <v>3512</v>
      </c>
    </row>
    <row r="628">
      <c r="A628" s="24"/>
      <c r="B628" s="4" t="s">
        <v>223</v>
      </c>
      <c r="C628" s="76">
        <f>C627/Q627</f>
        <v>0.2491457859</v>
      </c>
      <c r="D628" s="76">
        <f>D627/Q627</f>
        <v>0.08684510251</v>
      </c>
      <c r="E628" s="76">
        <f>E627/Q627</f>
        <v>0</v>
      </c>
      <c r="F628" s="76">
        <f>F627/Q627</f>
        <v>0.4886104784</v>
      </c>
      <c r="G628" s="76">
        <f>G627/Q627</f>
        <v>0</v>
      </c>
      <c r="H628" s="76">
        <f>H627/Q627</f>
        <v>0.1355353075</v>
      </c>
      <c r="I628" s="76">
        <f>I627/Q627</f>
        <v>0.03986332574</v>
      </c>
      <c r="J628" s="76">
        <f>J627/Q627</f>
        <v>0</v>
      </c>
      <c r="K628" s="76">
        <f>K627/Q627</f>
        <v>0</v>
      </c>
      <c r="L628" s="76">
        <f>L627/Q627</f>
        <v>0</v>
      </c>
      <c r="M628" s="76">
        <f>M627/Q627</f>
        <v>0</v>
      </c>
      <c r="N628" s="76">
        <f>N627/Q627</f>
        <v>0</v>
      </c>
      <c r="O628" s="76">
        <f>O627/Q627</f>
        <v>0</v>
      </c>
      <c r="P628" s="76">
        <f>P627/Q627</f>
        <v>0</v>
      </c>
      <c r="Q628" s="13">
        <f t="shared" si="145"/>
        <v>1</v>
      </c>
    </row>
    <row r="629">
      <c r="A629" s="24"/>
      <c r="B629" s="4" t="s">
        <v>224</v>
      </c>
      <c r="C629" s="13">
        <f t="shared" ref="C629:P629" si="146">ABS((C628-C626)/2)</f>
        <v>0.1125766398</v>
      </c>
      <c r="D629" s="13">
        <f t="shared" si="146"/>
        <v>0.1437853927</v>
      </c>
      <c r="E629" s="13">
        <f t="shared" si="146"/>
        <v>0.0005841121495</v>
      </c>
      <c r="F629" s="13">
        <f t="shared" si="146"/>
        <v>0.1886685569</v>
      </c>
      <c r="G629" s="13">
        <f t="shared" si="146"/>
        <v>0.001022196262</v>
      </c>
      <c r="H629" s="13">
        <f t="shared" si="146"/>
        <v>0.0597361117</v>
      </c>
      <c r="I629" s="13">
        <f t="shared" si="146"/>
        <v>0.01043984044</v>
      </c>
      <c r="J629" s="13">
        <f t="shared" si="146"/>
        <v>0</v>
      </c>
      <c r="K629" s="13">
        <f t="shared" si="146"/>
        <v>0.0008761682243</v>
      </c>
      <c r="L629" s="13">
        <f t="shared" si="146"/>
        <v>0</v>
      </c>
      <c r="M629" s="13">
        <f t="shared" si="146"/>
        <v>0</v>
      </c>
      <c r="N629" s="13">
        <f t="shared" si="146"/>
        <v>0</v>
      </c>
      <c r="O629" s="13">
        <f t="shared" si="146"/>
        <v>0</v>
      </c>
      <c r="P629" s="13">
        <f t="shared" si="146"/>
        <v>0</v>
      </c>
      <c r="Q629" s="8"/>
    </row>
    <row r="630">
      <c r="A630" s="25"/>
      <c r="B630" s="4" t="s">
        <v>225</v>
      </c>
      <c r="C630" s="13">
        <f>SUM(C629:P629)</f>
        <v>0.5176890182</v>
      </c>
      <c r="D630" s="78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</row>
    <row r="631">
      <c r="A631" s="21"/>
    </row>
    <row r="632">
      <c r="A632" s="23" t="s">
        <v>112</v>
      </c>
      <c r="B632" s="73" t="s">
        <v>215</v>
      </c>
      <c r="C632" s="4" t="s">
        <v>216</v>
      </c>
    </row>
    <row r="633">
      <c r="A633" s="24"/>
      <c r="B633" s="25"/>
      <c r="C633" s="4" t="s">
        <v>3</v>
      </c>
      <c r="D633" s="4" t="s">
        <v>4</v>
      </c>
      <c r="E633" s="4" t="s">
        <v>5</v>
      </c>
      <c r="F633" s="4" t="s">
        <v>6</v>
      </c>
      <c r="G633" s="4" t="s">
        <v>7</v>
      </c>
      <c r="H633" s="4" t="s">
        <v>8</v>
      </c>
      <c r="I633" s="4" t="s">
        <v>9</v>
      </c>
      <c r="J633" s="4" t="s">
        <v>10</v>
      </c>
      <c r="K633" s="4" t="s">
        <v>11</v>
      </c>
      <c r="L633" s="4" t="s">
        <v>12</v>
      </c>
      <c r="M633" s="4" t="s">
        <v>13</v>
      </c>
      <c r="N633" s="4" t="s">
        <v>14</v>
      </c>
      <c r="O633" s="4" t="s">
        <v>15</v>
      </c>
      <c r="P633" s="4" t="s">
        <v>217</v>
      </c>
      <c r="Q633" s="4" t="s">
        <v>17</v>
      </c>
    </row>
    <row r="634">
      <c r="A634" s="24"/>
      <c r="B634" s="4" t="s">
        <v>220</v>
      </c>
      <c r="C634" s="4">
        <v>569.0</v>
      </c>
      <c r="D634" s="4">
        <v>2937.0</v>
      </c>
      <c r="E634" s="4">
        <v>1498.0</v>
      </c>
      <c r="F634" s="4">
        <v>59.0</v>
      </c>
      <c r="G634" s="4">
        <v>103.0</v>
      </c>
      <c r="H634" s="4">
        <v>1279.0</v>
      </c>
      <c r="I634" s="4">
        <v>1031.0</v>
      </c>
      <c r="J634" s="4">
        <v>0.0</v>
      </c>
      <c r="K634" s="4">
        <v>47.0</v>
      </c>
      <c r="L634" s="4">
        <v>0.0</v>
      </c>
      <c r="M634" s="4">
        <v>0.0</v>
      </c>
      <c r="N634" s="4">
        <v>0.0</v>
      </c>
      <c r="O634" s="4">
        <v>0.0</v>
      </c>
      <c r="P634" s="4">
        <v>0.0</v>
      </c>
      <c r="Q634" s="8">
        <f t="shared" ref="Q634:Q637" si="147">SUM(C634:P634)</f>
        <v>7523</v>
      </c>
    </row>
    <row r="635">
      <c r="A635" s="24"/>
      <c r="B635" s="4" t="s">
        <v>221</v>
      </c>
      <c r="C635" s="76">
        <f>C634/Q634</f>
        <v>0.07563472019</v>
      </c>
      <c r="D635" s="76">
        <f>D634/Q634</f>
        <v>0.3904027649</v>
      </c>
      <c r="E635" s="76">
        <f>E634/Q634</f>
        <v>0.1991226904</v>
      </c>
      <c r="F635" s="76">
        <f>F634/Q634</f>
        <v>0.007842615978</v>
      </c>
      <c r="G635" s="76">
        <f>G634/Q634</f>
        <v>0.01369134654</v>
      </c>
      <c r="H635" s="76">
        <f>H634/Q634</f>
        <v>0.1700119633</v>
      </c>
      <c r="I635" s="76">
        <f>I634/Q634</f>
        <v>0.1370463911</v>
      </c>
      <c r="J635" s="76">
        <f>J634/Q634</f>
        <v>0</v>
      </c>
      <c r="K635" s="76">
        <f>K634/Q634</f>
        <v>0.006247507643</v>
      </c>
      <c r="L635" s="76">
        <f>L634/Q634</f>
        <v>0</v>
      </c>
      <c r="M635" s="76">
        <f>M634/Q634</f>
        <v>0</v>
      </c>
      <c r="N635" s="76">
        <f>N634/Q634</f>
        <v>0</v>
      </c>
      <c r="O635" s="76">
        <f>O634/Q634</f>
        <v>0</v>
      </c>
      <c r="P635" s="76">
        <f>P634/Q634</f>
        <v>0</v>
      </c>
      <c r="Q635" s="13">
        <f t="shared" si="147"/>
        <v>1</v>
      </c>
    </row>
    <row r="636">
      <c r="A636" s="24"/>
      <c r="B636" s="4" t="s">
        <v>222</v>
      </c>
      <c r="C636" s="66">
        <v>324.0</v>
      </c>
      <c r="D636" s="66">
        <v>2539.0</v>
      </c>
      <c r="E636" s="66">
        <v>1556.0</v>
      </c>
      <c r="F636" s="66">
        <v>0.0</v>
      </c>
      <c r="G636" s="66">
        <v>0.0</v>
      </c>
      <c r="H636" s="66">
        <v>3010.0</v>
      </c>
      <c r="I636" s="66">
        <v>482.0</v>
      </c>
      <c r="J636" s="66">
        <v>0.0</v>
      </c>
      <c r="K636" s="66">
        <v>0.0</v>
      </c>
      <c r="L636" s="66">
        <v>479.0</v>
      </c>
      <c r="M636" s="66">
        <v>0.0</v>
      </c>
      <c r="N636" s="66">
        <v>0.0</v>
      </c>
      <c r="O636" s="66">
        <v>37.0</v>
      </c>
      <c r="P636" s="66">
        <v>0.0</v>
      </c>
      <c r="Q636" s="8">
        <f t="shared" si="147"/>
        <v>8427</v>
      </c>
    </row>
    <row r="637">
      <c r="A637" s="24"/>
      <c r="B637" s="4" t="s">
        <v>223</v>
      </c>
      <c r="C637" s="76">
        <f>C636/Q636</f>
        <v>0.03844784621</v>
      </c>
      <c r="D637" s="76">
        <f>D636/Q636</f>
        <v>0.3012934615</v>
      </c>
      <c r="E637" s="76">
        <f>E636/Q636</f>
        <v>0.1846445948</v>
      </c>
      <c r="F637" s="76">
        <f>F636/Q636</f>
        <v>0</v>
      </c>
      <c r="G637" s="76">
        <f>G636/Q636</f>
        <v>0</v>
      </c>
      <c r="H637" s="76">
        <f>H636/Q636</f>
        <v>0.3571852379</v>
      </c>
      <c r="I637" s="76">
        <f>I636/Q636</f>
        <v>0.05719710454</v>
      </c>
      <c r="J637" s="76">
        <f>J636/Q636</f>
        <v>0</v>
      </c>
      <c r="K637" s="76">
        <f>K636/Q636</f>
        <v>0</v>
      </c>
      <c r="L637" s="76">
        <f>L636/Q636</f>
        <v>0.05684110597</v>
      </c>
      <c r="M637" s="76">
        <f>M636/Q636</f>
        <v>0</v>
      </c>
      <c r="N637" s="76">
        <f>N636/Q636</f>
        <v>0</v>
      </c>
      <c r="O637" s="76">
        <f>O636/Q636</f>
        <v>0.004390649104</v>
      </c>
      <c r="P637" s="76">
        <f>P636/Q636</f>
        <v>0</v>
      </c>
      <c r="Q637" s="13">
        <f t="shared" si="147"/>
        <v>1</v>
      </c>
    </row>
    <row r="638">
      <c r="A638" s="24"/>
      <c r="B638" s="4" t="s">
        <v>224</v>
      </c>
      <c r="C638" s="13">
        <f t="shared" ref="C638:P638" si="148">ABS((C637-C635)/2)</f>
        <v>0.01859343699</v>
      </c>
      <c r="D638" s="13">
        <f t="shared" si="148"/>
        <v>0.04455465168</v>
      </c>
      <c r="E638" s="13">
        <f t="shared" si="148"/>
        <v>0.007239047831</v>
      </c>
      <c r="F638" s="13">
        <f t="shared" si="148"/>
        <v>0.003921307989</v>
      </c>
      <c r="G638" s="13">
        <f t="shared" si="148"/>
        <v>0.006845673269</v>
      </c>
      <c r="H638" s="13">
        <f t="shared" si="148"/>
        <v>0.09358663731</v>
      </c>
      <c r="I638" s="13">
        <f t="shared" si="148"/>
        <v>0.03992464326</v>
      </c>
      <c r="J638" s="13">
        <f t="shared" si="148"/>
        <v>0</v>
      </c>
      <c r="K638" s="13">
        <f t="shared" si="148"/>
        <v>0.003123753822</v>
      </c>
      <c r="L638" s="13">
        <f t="shared" si="148"/>
        <v>0.02842055298</v>
      </c>
      <c r="M638" s="13">
        <f t="shared" si="148"/>
        <v>0</v>
      </c>
      <c r="N638" s="13">
        <f t="shared" si="148"/>
        <v>0</v>
      </c>
      <c r="O638" s="13">
        <f t="shared" si="148"/>
        <v>0.002195324552</v>
      </c>
      <c r="P638" s="13">
        <f t="shared" si="148"/>
        <v>0</v>
      </c>
      <c r="Q638" s="8"/>
    </row>
    <row r="639">
      <c r="A639" s="25"/>
      <c r="B639" s="4" t="s">
        <v>225</v>
      </c>
      <c r="C639" s="13">
        <f>SUM(C638:P638)</f>
        <v>0.2484050297</v>
      </c>
      <c r="D639" s="78"/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</row>
    <row r="640">
      <c r="A640" s="21"/>
    </row>
    <row r="641">
      <c r="A641" s="23" t="s">
        <v>113</v>
      </c>
      <c r="B641" s="73" t="s">
        <v>215</v>
      </c>
      <c r="C641" s="4" t="s">
        <v>216</v>
      </c>
    </row>
    <row r="642">
      <c r="A642" s="24"/>
      <c r="B642" s="25"/>
      <c r="C642" s="4" t="s">
        <v>3</v>
      </c>
      <c r="D642" s="4" t="s">
        <v>4</v>
      </c>
      <c r="E642" s="4" t="s">
        <v>5</v>
      </c>
      <c r="F642" s="4" t="s">
        <v>6</v>
      </c>
      <c r="G642" s="4" t="s">
        <v>7</v>
      </c>
      <c r="H642" s="4" t="s">
        <v>8</v>
      </c>
      <c r="I642" s="4" t="s">
        <v>9</v>
      </c>
      <c r="J642" s="4" t="s">
        <v>10</v>
      </c>
      <c r="K642" s="4" t="s">
        <v>11</v>
      </c>
      <c r="L642" s="4" t="s">
        <v>12</v>
      </c>
      <c r="M642" s="4" t="s">
        <v>13</v>
      </c>
      <c r="N642" s="4" t="s">
        <v>14</v>
      </c>
      <c r="O642" s="4" t="s">
        <v>15</v>
      </c>
      <c r="P642" s="4" t="s">
        <v>217</v>
      </c>
      <c r="Q642" s="4" t="s">
        <v>17</v>
      </c>
    </row>
    <row r="643">
      <c r="A643" s="24"/>
      <c r="B643" s="4" t="s">
        <v>220</v>
      </c>
      <c r="C643" s="4">
        <v>1428.0</v>
      </c>
      <c r="D643" s="4">
        <v>2856.0</v>
      </c>
      <c r="E643" s="4">
        <v>107.0</v>
      </c>
      <c r="F643" s="4">
        <v>0.0</v>
      </c>
      <c r="G643" s="4">
        <v>45.0</v>
      </c>
      <c r="H643" s="4">
        <v>2561.0</v>
      </c>
      <c r="I643" s="4">
        <v>142.0</v>
      </c>
      <c r="J643" s="4">
        <v>0.0</v>
      </c>
      <c r="K643" s="4">
        <v>20.0</v>
      </c>
      <c r="L643" s="4">
        <v>0.0</v>
      </c>
      <c r="M643" s="4">
        <v>0.0</v>
      </c>
      <c r="N643" s="4">
        <v>0.0</v>
      </c>
      <c r="O643" s="4">
        <v>0.0</v>
      </c>
      <c r="P643" s="4">
        <v>0.0</v>
      </c>
      <c r="Q643" s="8">
        <f t="shared" ref="Q643:Q646" si="149">SUM(C643:P643)</f>
        <v>7159</v>
      </c>
    </row>
    <row r="644">
      <c r="A644" s="24"/>
      <c r="B644" s="4" t="s">
        <v>221</v>
      </c>
      <c r="C644" s="76">
        <f>C643/Q643</f>
        <v>0.1994691996</v>
      </c>
      <c r="D644" s="76">
        <f>D643/Q643</f>
        <v>0.3989383992</v>
      </c>
      <c r="E644" s="76">
        <f>E643/Q643</f>
        <v>0.01494622154</v>
      </c>
      <c r="F644" s="76">
        <f>F643/Q643</f>
        <v>0</v>
      </c>
      <c r="G644" s="76">
        <f>G643/Q643</f>
        <v>0.006285794105</v>
      </c>
      <c r="H644" s="76">
        <f>H643/Q643</f>
        <v>0.3577315267</v>
      </c>
      <c r="I644" s="76">
        <f>I643/Q643</f>
        <v>0.01983517251</v>
      </c>
      <c r="J644" s="76">
        <f>J643/Q643</f>
        <v>0</v>
      </c>
      <c r="K644" s="76">
        <f>K643/Q643</f>
        <v>0.002793686269</v>
      </c>
      <c r="L644" s="76">
        <f>L643/Q643</f>
        <v>0</v>
      </c>
      <c r="M644" s="76">
        <f>M643/Q643</f>
        <v>0</v>
      </c>
      <c r="N644" s="76">
        <f>N643/Q643</f>
        <v>0</v>
      </c>
      <c r="O644" s="76">
        <f>O643/Q643</f>
        <v>0</v>
      </c>
      <c r="P644" s="76">
        <f>P643/Q643</f>
        <v>0</v>
      </c>
      <c r="Q644" s="13">
        <f t="shared" si="149"/>
        <v>1</v>
      </c>
    </row>
    <row r="645">
      <c r="A645" s="24"/>
      <c r="B645" s="4" t="s">
        <v>222</v>
      </c>
      <c r="C645" s="66">
        <v>1288.0</v>
      </c>
      <c r="D645" s="66">
        <v>2976.0</v>
      </c>
      <c r="E645" s="66">
        <v>0.0</v>
      </c>
      <c r="F645" s="66">
        <v>0.0</v>
      </c>
      <c r="G645" s="66">
        <v>0.0</v>
      </c>
      <c r="H645" s="66">
        <v>1827.0</v>
      </c>
      <c r="I645" s="66">
        <v>264.0</v>
      </c>
      <c r="J645" s="66">
        <v>0.0</v>
      </c>
      <c r="K645" s="66">
        <v>29.0</v>
      </c>
      <c r="L645" s="66">
        <v>214.0</v>
      </c>
      <c r="M645" s="66">
        <v>0.0</v>
      </c>
      <c r="N645" s="66">
        <v>0.0</v>
      </c>
      <c r="O645" s="66">
        <v>452.0</v>
      </c>
      <c r="P645" s="66">
        <v>0.0</v>
      </c>
      <c r="Q645" s="8">
        <f t="shared" si="149"/>
        <v>7050</v>
      </c>
    </row>
    <row r="646">
      <c r="A646" s="24"/>
      <c r="B646" s="4" t="s">
        <v>223</v>
      </c>
      <c r="C646" s="76">
        <f>C645/Q645</f>
        <v>0.1826950355</v>
      </c>
      <c r="D646" s="76">
        <f>D645/Q645</f>
        <v>0.4221276596</v>
      </c>
      <c r="E646" s="76">
        <f>E645/Q645</f>
        <v>0</v>
      </c>
      <c r="F646" s="76">
        <f>F645/Q645</f>
        <v>0</v>
      </c>
      <c r="G646" s="76">
        <f>G645/Q645</f>
        <v>0</v>
      </c>
      <c r="H646" s="76">
        <f>H645/Q645</f>
        <v>0.2591489362</v>
      </c>
      <c r="I646" s="76">
        <f>I645/Q645</f>
        <v>0.03744680851</v>
      </c>
      <c r="J646" s="76">
        <f>J645/Q645</f>
        <v>0</v>
      </c>
      <c r="K646" s="76">
        <f>K645/Q645</f>
        <v>0.004113475177</v>
      </c>
      <c r="L646" s="76">
        <f>L645/Q645</f>
        <v>0.03035460993</v>
      </c>
      <c r="M646" s="76">
        <f>M645/Q645</f>
        <v>0</v>
      </c>
      <c r="N646" s="76">
        <f>N645/Q645</f>
        <v>0</v>
      </c>
      <c r="O646" s="76">
        <f>O645/Q645</f>
        <v>0.06411347518</v>
      </c>
      <c r="P646" s="76">
        <f>P645/Q645</f>
        <v>0</v>
      </c>
      <c r="Q646" s="13">
        <f t="shared" si="149"/>
        <v>1</v>
      </c>
    </row>
    <row r="647">
      <c r="A647" s="24"/>
      <c r="B647" s="4" t="s">
        <v>224</v>
      </c>
      <c r="C647" s="13">
        <f t="shared" ref="C647:P647" si="150">ABS((C646-C644)/2)</f>
        <v>0.008387082074</v>
      </c>
      <c r="D647" s="13">
        <f t="shared" si="150"/>
        <v>0.01159463018</v>
      </c>
      <c r="E647" s="13">
        <f t="shared" si="150"/>
        <v>0.00747311077</v>
      </c>
      <c r="F647" s="13">
        <f t="shared" si="150"/>
        <v>0</v>
      </c>
      <c r="G647" s="13">
        <f t="shared" si="150"/>
        <v>0.003142897053</v>
      </c>
      <c r="H647" s="13">
        <f t="shared" si="150"/>
        <v>0.04929129529</v>
      </c>
      <c r="I647" s="13">
        <f t="shared" si="150"/>
        <v>0.008805818</v>
      </c>
      <c r="J647" s="13">
        <f t="shared" si="150"/>
        <v>0</v>
      </c>
      <c r="K647" s="13">
        <f t="shared" si="150"/>
        <v>0.0006598944541</v>
      </c>
      <c r="L647" s="13">
        <f t="shared" si="150"/>
        <v>0.01517730496</v>
      </c>
      <c r="M647" s="13">
        <f t="shared" si="150"/>
        <v>0</v>
      </c>
      <c r="N647" s="13">
        <f t="shared" si="150"/>
        <v>0</v>
      </c>
      <c r="O647" s="13">
        <f t="shared" si="150"/>
        <v>0.03205673759</v>
      </c>
      <c r="P647" s="13">
        <f t="shared" si="150"/>
        <v>0</v>
      </c>
      <c r="Q647" s="8"/>
    </row>
    <row r="648">
      <c r="A648" s="25"/>
      <c r="B648" s="4" t="s">
        <v>225</v>
      </c>
      <c r="C648" s="13">
        <f>SUM(C647:P647)</f>
        <v>0.1365887704</v>
      </c>
      <c r="D648" s="78"/>
      <c r="E648" s="49"/>
      <c r="F648" s="49"/>
      <c r="G648" s="49"/>
      <c r="H648" s="49"/>
      <c r="I648" s="49"/>
      <c r="J648" s="49"/>
      <c r="K648" s="49"/>
      <c r="L648" s="49"/>
      <c r="M648" s="49"/>
      <c r="N648" s="49"/>
      <c r="O648" s="49"/>
      <c r="P648" s="49"/>
      <c r="Q648" s="49"/>
    </row>
    <row r="649">
      <c r="A649" s="21"/>
    </row>
    <row r="650">
      <c r="A650" s="23" t="s">
        <v>114</v>
      </c>
      <c r="B650" s="73" t="s">
        <v>215</v>
      </c>
      <c r="C650" s="4" t="s">
        <v>216</v>
      </c>
    </row>
    <row r="651">
      <c r="A651" s="24"/>
      <c r="B651" s="25"/>
      <c r="C651" s="4" t="s">
        <v>3</v>
      </c>
      <c r="D651" s="4" t="s">
        <v>4</v>
      </c>
      <c r="E651" s="4" t="s">
        <v>5</v>
      </c>
      <c r="F651" s="4" t="s">
        <v>6</v>
      </c>
      <c r="G651" s="4" t="s">
        <v>7</v>
      </c>
      <c r="H651" s="4" t="s">
        <v>8</v>
      </c>
      <c r="I651" s="4" t="s">
        <v>9</v>
      </c>
      <c r="J651" s="4" t="s">
        <v>10</v>
      </c>
      <c r="K651" s="4" t="s">
        <v>11</v>
      </c>
      <c r="L651" s="4" t="s">
        <v>12</v>
      </c>
      <c r="M651" s="4" t="s">
        <v>13</v>
      </c>
      <c r="N651" s="4" t="s">
        <v>14</v>
      </c>
      <c r="O651" s="4" t="s">
        <v>15</v>
      </c>
      <c r="P651" s="4" t="s">
        <v>217</v>
      </c>
      <c r="Q651" s="4" t="s">
        <v>17</v>
      </c>
    </row>
    <row r="652">
      <c r="A652" s="24"/>
      <c r="B652" s="4" t="s">
        <v>220</v>
      </c>
      <c r="C652" s="4">
        <v>0.0</v>
      </c>
      <c r="D652" s="4">
        <v>2683.0</v>
      </c>
      <c r="E652" s="4">
        <v>0.0</v>
      </c>
      <c r="F652" s="4">
        <v>7228.0</v>
      </c>
      <c r="G652" s="4">
        <v>269.0</v>
      </c>
      <c r="H652" s="4">
        <v>0.0</v>
      </c>
      <c r="I652" s="4">
        <v>2782.0</v>
      </c>
      <c r="J652" s="4">
        <v>0.0</v>
      </c>
      <c r="K652" s="4">
        <v>240.0</v>
      </c>
      <c r="L652" s="4">
        <v>0.0</v>
      </c>
      <c r="M652" s="4">
        <v>0.0</v>
      </c>
      <c r="N652" s="4">
        <v>0.0</v>
      </c>
      <c r="O652" s="4">
        <v>0.0</v>
      </c>
      <c r="P652" s="4">
        <v>795.0</v>
      </c>
      <c r="Q652" s="8">
        <f t="shared" ref="Q652:Q655" si="151">SUM(C652:P652)</f>
        <v>13997</v>
      </c>
    </row>
    <row r="653">
      <c r="A653" s="24"/>
      <c r="B653" s="4" t="s">
        <v>221</v>
      </c>
      <c r="C653" s="76">
        <f>C652/Q652</f>
        <v>0</v>
      </c>
      <c r="D653" s="76">
        <f>D652/Q652</f>
        <v>0.1916839323</v>
      </c>
      <c r="E653" s="76">
        <f>E652/Q652</f>
        <v>0</v>
      </c>
      <c r="F653" s="76">
        <f>F652/Q652</f>
        <v>0.5163963707</v>
      </c>
      <c r="G653" s="76">
        <f>G652/Q652</f>
        <v>0.01921840394</v>
      </c>
      <c r="H653" s="76">
        <f>H652/Q652</f>
        <v>0</v>
      </c>
      <c r="I653" s="76">
        <f>I652/Q652</f>
        <v>0.1987568765</v>
      </c>
      <c r="J653" s="76">
        <f>J652/Q652</f>
        <v>0</v>
      </c>
      <c r="K653" s="76">
        <f>K652/Q652</f>
        <v>0.0171465314</v>
      </c>
      <c r="L653" s="76">
        <f>L652/Q652</f>
        <v>0</v>
      </c>
      <c r="M653" s="76">
        <f>M652/Q652</f>
        <v>0</v>
      </c>
      <c r="N653" s="76">
        <f>N652/Q652</f>
        <v>0</v>
      </c>
      <c r="O653" s="76">
        <f>O652/Q652</f>
        <v>0</v>
      </c>
      <c r="P653" s="76">
        <f>P652/Q652</f>
        <v>0.05679788526</v>
      </c>
      <c r="Q653" s="13">
        <f t="shared" si="151"/>
        <v>1</v>
      </c>
    </row>
    <row r="654">
      <c r="A654" s="24"/>
      <c r="B654" s="4" t="s">
        <v>222</v>
      </c>
      <c r="C654" s="66">
        <v>8199.0</v>
      </c>
      <c r="D654" s="66">
        <v>2851.0</v>
      </c>
      <c r="E654" s="66">
        <v>0.0</v>
      </c>
      <c r="F654" s="66">
        <v>5956.0</v>
      </c>
      <c r="G654" s="66">
        <v>0.0</v>
      </c>
      <c r="H654" s="66">
        <v>6225.0</v>
      </c>
      <c r="I654" s="66">
        <v>2036.0</v>
      </c>
      <c r="J654" s="66">
        <v>0.0</v>
      </c>
      <c r="K654" s="66">
        <v>934.0</v>
      </c>
      <c r="L654" s="66">
        <v>2461.0</v>
      </c>
      <c r="M654" s="66">
        <v>0.0</v>
      </c>
      <c r="N654" s="66">
        <v>0.0</v>
      </c>
      <c r="O654" s="66">
        <v>0.0</v>
      </c>
      <c r="P654" s="66">
        <v>0.0</v>
      </c>
      <c r="Q654" s="8">
        <f t="shared" si="151"/>
        <v>28662</v>
      </c>
    </row>
    <row r="655">
      <c r="A655" s="24"/>
      <c r="B655" s="4" t="s">
        <v>223</v>
      </c>
      <c r="C655" s="76">
        <f>C654/Q654</f>
        <v>0.2860581955</v>
      </c>
      <c r="D655" s="76">
        <f>D654/Q654</f>
        <v>0.09946968111</v>
      </c>
      <c r="E655" s="76">
        <f>E654/Q654</f>
        <v>0</v>
      </c>
      <c r="F655" s="76">
        <f>F654/Q654</f>
        <v>0.20780127</v>
      </c>
      <c r="G655" s="76">
        <f>G654/Q654</f>
        <v>0</v>
      </c>
      <c r="H655" s="76">
        <f>H654/Q654</f>
        <v>0.2171865187</v>
      </c>
      <c r="I655" s="76">
        <f>I654/Q654</f>
        <v>0.07103481962</v>
      </c>
      <c r="J655" s="76">
        <f>J654/Q654</f>
        <v>0</v>
      </c>
      <c r="K655" s="76">
        <f>K654/Q654</f>
        <v>0.03258670016</v>
      </c>
      <c r="L655" s="76">
        <f>L654/Q654</f>
        <v>0.08586281488</v>
      </c>
      <c r="M655" s="76">
        <f>M654/Q654</f>
        <v>0</v>
      </c>
      <c r="N655" s="76">
        <f>N654/Q654</f>
        <v>0</v>
      </c>
      <c r="O655" s="76">
        <f>O654/Q654</f>
        <v>0</v>
      </c>
      <c r="P655" s="76">
        <f>P654/Q654</f>
        <v>0</v>
      </c>
      <c r="Q655" s="13">
        <f t="shared" si="151"/>
        <v>1</v>
      </c>
    </row>
    <row r="656">
      <c r="A656" s="24"/>
      <c r="B656" s="4" t="s">
        <v>224</v>
      </c>
      <c r="C656" s="13">
        <f t="shared" ref="C656:P656" si="152">ABS((C655-C653)/2)</f>
        <v>0.1430290978</v>
      </c>
      <c r="D656" s="13">
        <f t="shared" si="152"/>
        <v>0.04610712558</v>
      </c>
      <c r="E656" s="13">
        <f t="shared" si="152"/>
        <v>0</v>
      </c>
      <c r="F656" s="13">
        <f t="shared" si="152"/>
        <v>0.1542975503</v>
      </c>
      <c r="G656" s="13">
        <f t="shared" si="152"/>
        <v>0.009609201972</v>
      </c>
      <c r="H656" s="13">
        <f t="shared" si="152"/>
        <v>0.1085932594</v>
      </c>
      <c r="I656" s="13">
        <f t="shared" si="152"/>
        <v>0.06386102843</v>
      </c>
      <c r="J656" s="13">
        <f t="shared" si="152"/>
        <v>0</v>
      </c>
      <c r="K656" s="13">
        <f t="shared" si="152"/>
        <v>0.00772008438</v>
      </c>
      <c r="L656" s="13">
        <f t="shared" si="152"/>
        <v>0.04293140744</v>
      </c>
      <c r="M656" s="13">
        <f t="shared" si="152"/>
        <v>0</v>
      </c>
      <c r="N656" s="13">
        <f t="shared" si="152"/>
        <v>0</v>
      </c>
      <c r="O656" s="13">
        <f t="shared" si="152"/>
        <v>0</v>
      </c>
      <c r="P656" s="13">
        <f t="shared" si="152"/>
        <v>0.02839894263</v>
      </c>
      <c r="Q656" s="8"/>
    </row>
    <row r="657">
      <c r="A657" s="25"/>
      <c r="B657" s="4" t="s">
        <v>225</v>
      </c>
      <c r="C657" s="13">
        <f>SUM(C656:P656)</f>
        <v>0.6045476979</v>
      </c>
      <c r="D657" s="78"/>
      <c r="E657" s="49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</row>
    <row r="658">
      <c r="A658" s="21"/>
    </row>
    <row r="659">
      <c r="A659" s="23" t="s">
        <v>115</v>
      </c>
      <c r="B659" s="73" t="s">
        <v>215</v>
      </c>
      <c r="C659" s="4" t="s">
        <v>216</v>
      </c>
    </row>
    <row r="660">
      <c r="A660" s="24"/>
      <c r="B660" s="25"/>
      <c r="C660" s="4" t="s">
        <v>3</v>
      </c>
      <c r="D660" s="4" t="s">
        <v>4</v>
      </c>
      <c r="E660" s="4" t="s">
        <v>5</v>
      </c>
      <c r="F660" s="4" t="s">
        <v>6</v>
      </c>
      <c r="G660" s="4" t="s">
        <v>7</v>
      </c>
      <c r="H660" s="4" t="s">
        <v>8</v>
      </c>
      <c r="I660" s="4" t="s">
        <v>9</v>
      </c>
      <c r="J660" s="4" t="s">
        <v>10</v>
      </c>
      <c r="K660" s="4" t="s">
        <v>11</v>
      </c>
      <c r="L660" s="4" t="s">
        <v>12</v>
      </c>
      <c r="M660" s="4" t="s">
        <v>13</v>
      </c>
      <c r="N660" s="4" t="s">
        <v>14</v>
      </c>
      <c r="O660" s="4" t="s">
        <v>15</v>
      </c>
      <c r="P660" s="4" t="s">
        <v>226</v>
      </c>
      <c r="Q660" s="4" t="s">
        <v>17</v>
      </c>
    </row>
    <row r="661">
      <c r="A661" s="24"/>
      <c r="B661" s="4" t="s">
        <v>220</v>
      </c>
      <c r="C661" s="4">
        <v>691.0</v>
      </c>
      <c r="D661" s="4">
        <v>891.0</v>
      </c>
      <c r="E661" s="4">
        <v>0.0</v>
      </c>
      <c r="F661" s="4">
        <v>268.0</v>
      </c>
      <c r="G661" s="4">
        <v>61.0</v>
      </c>
      <c r="H661" s="4">
        <v>1565.0</v>
      </c>
      <c r="I661" s="4">
        <v>1003.0</v>
      </c>
      <c r="J661" s="4">
        <v>0.0</v>
      </c>
      <c r="K661" s="4">
        <v>13.0</v>
      </c>
      <c r="L661" s="4">
        <v>0.0</v>
      </c>
      <c r="M661" s="4">
        <v>0.0</v>
      </c>
      <c r="N661" s="4">
        <v>0.0</v>
      </c>
      <c r="O661" s="4">
        <v>0.0</v>
      </c>
      <c r="P661" s="4">
        <v>0.0</v>
      </c>
      <c r="Q661" s="8">
        <f t="shared" ref="Q661:Q664" si="153">SUM(C661:P661)</f>
        <v>4492</v>
      </c>
    </row>
    <row r="662">
      <c r="A662" s="24"/>
      <c r="B662" s="4" t="s">
        <v>221</v>
      </c>
      <c r="C662" s="76">
        <f>C661/Q661</f>
        <v>0.1538290294</v>
      </c>
      <c r="D662" s="76">
        <f>D661/Q661</f>
        <v>0.1983526269</v>
      </c>
      <c r="E662" s="76">
        <f>E661/Q661</f>
        <v>0</v>
      </c>
      <c r="F662" s="76">
        <f>F661/Q661</f>
        <v>0.05966162066</v>
      </c>
      <c r="G662" s="76">
        <f>G661/Q661</f>
        <v>0.01357969724</v>
      </c>
      <c r="H662" s="76">
        <f>H661/Q661</f>
        <v>0.3483971505</v>
      </c>
      <c r="I662" s="76">
        <f>I661/Q661</f>
        <v>0.2232858415</v>
      </c>
      <c r="J662" s="76">
        <f>J661/Q661</f>
        <v>0</v>
      </c>
      <c r="K662" s="76">
        <f>K661/Q661</f>
        <v>0.002894033838</v>
      </c>
      <c r="L662" s="76">
        <f>L661/Q661</f>
        <v>0</v>
      </c>
      <c r="M662" s="76">
        <f>M661/Q661</f>
        <v>0</v>
      </c>
      <c r="N662" s="76">
        <f>N661/Q661</f>
        <v>0</v>
      </c>
      <c r="O662" s="76">
        <f>O661/Q661</f>
        <v>0</v>
      </c>
      <c r="P662" s="76">
        <f>P661/Q661</f>
        <v>0</v>
      </c>
      <c r="Q662" s="13">
        <f t="shared" si="153"/>
        <v>1</v>
      </c>
    </row>
    <row r="663">
      <c r="A663" s="24"/>
      <c r="B663" s="4" t="s">
        <v>222</v>
      </c>
      <c r="C663" s="66">
        <v>960.0</v>
      </c>
      <c r="D663" s="66">
        <v>507.0</v>
      </c>
      <c r="E663" s="66">
        <v>0.0</v>
      </c>
      <c r="F663" s="66">
        <v>17.0</v>
      </c>
      <c r="G663" s="66">
        <v>851.0</v>
      </c>
      <c r="H663" s="66">
        <v>840.0</v>
      </c>
      <c r="I663" s="66">
        <v>609.0</v>
      </c>
      <c r="J663" s="66">
        <v>0.0</v>
      </c>
      <c r="K663" s="66">
        <v>87.0</v>
      </c>
      <c r="L663" s="66">
        <v>110.0</v>
      </c>
      <c r="M663" s="66">
        <v>0.0</v>
      </c>
      <c r="N663" s="66">
        <v>0.0</v>
      </c>
      <c r="O663" s="66">
        <v>0.0</v>
      </c>
      <c r="P663" s="79">
        <v>608.0</v>
      </c>
      <c r="Q663" s="8">
        <f t="shared" si="153"/>
        <v>4589</v>
      </c>
    </row>
    <row r="664">
      <c r="A664" s="24"/>
      <c r="B664" s="4" t="s">
        <v>223</v>
      </c>
      <c r="C664" s="76">
        <f>C663/Q663</f>
        <v>0.2091959032</v>
      </c>
      <c r="D664" s="76">
        <f>D663/Q663</f>
        <v>0.1104815864</v>
      </c>
      <c r="E664" s="76">
        <f>E663/Q663</f>
        <v>0</v>
      </c>
      <c r="F664" s="76">
        <f>F663/Q663</f>
        <v>0.003704510787</v>
      </c>
      <c r="G664" s="76">
        <f>G663/Q663</f>
        <v>0.1854434517</v>
      </c>
      <c r="H664" s="76">
        <f>H663/Q663</f>
        <v>0.1830464153</v>
      </c>
      <c r="I664" s="76">
        <f>I663/Q663</f>
        <v>0.1327086511</v>
      </c>
      <c r="J664" s="76">
        <f>J663/Q663</f>
        <v>0</v>
      </c>
      <c r="K664" s="76">
        <f>K663/Q663</f>
        <v>0.01895837873</v>
      </c>
      <c r="L664" s="76">
        <f>L663/Q663</f>
        <v>0.02397036391</v>
      </c>
      <c r="M664" s="76">
        <f>M663/Q663</f>
        <v>0</v>
      </c>
      <c r="N664" s="76">
        <f>N663/Q663</f>
        <v>0</v>
      </c>
      <c r="O664" s="76">
        <f>O663/Q663</f>
        <v>0</v>
      </c>
      <c r="P664" s="76">
        <f>P663/Q663</f>
        <v>0.1324907387</v>
      </c>
      <c r="Q664" s="13">
        <f t="shared" si="153"/>
        <v>1</v>
      </c>
    </row>
    <row r="665">
      <c r="A665" s="24"/>
      <c r="B665" s="4" t="s">
        <v>224</v>
      </c>
      <c r="C665" s="13">
        <f t="shared" ref="C665:P665" si="154">ABS((C664-C662)/2)</f>
        <v>0.02768343693</v>
      </c>
      <c r="D665" s="13">
        <f t="shared" si="154"/>
        <v>0.04393552024</v>
      </c>
      <c r="E665" s="13">
        <f t="shared" si="154"/>
        <v>0</v>
      </c>
      <c r="F665" s="13">
        <f t="shared" si="154"/>
        <v>0.02797855494</v>
      </c>
      <c r="G665" s="13">
        <f t="shared" si="154"/>
        <v>0.08593187725</v>
      </c>
      <c r="H665" s="13">
        <f t="shared" si="154"/>
        <v>0.08267536757</v>
      </c>
      <c r="I665" s="13">
        <f t="shared" si="154"/>
        <v>0.04528859519</v>
      </c>
      <c r="J665" s="13">
        <f t="shared" si="154"/>
        <v>0</v>
      </c>
      <c r="K665" s="13">
        <f t="shared" si="154"/>
        <v>0.008032172447</v>
      </c>
      <c r="L665" s="13">
        <f t="shared" si="154"/>
        <v>0.01198518196</v>
      </c>
      <c r="M665" s="13">
        <f t="shared" si="154"/>
        <v>0</v>
      </c>
      <c r="N665" s="13">
        <f t="shared" si="154"/>
        <v>0</v>
      </c>
      <c r="O665" s="13">
        <f t="shared" si="154"/>
        <v>0</v>
      </c>
      <c r="P665" s="13">
        <f t="shared" si="154"/>
        <v>0.06624536936</v>
      </c>
      <c r="Q665" s="8"/>
    </row>
    <row r="666">
      <c r="A666" s="25"/>
      <c r="B666" s="4" t="s">
        <v>225</v>
      </c>
      <c r="C666" s="13">
        <f>SUM(C665:P665)</f>
        <v>0.3997560759</v>
      </c>
      <c r="D666" s="78"/>
      <c r="E666" s="49"/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</row>
    <row r="667">
      <c r="A667" s="21"/>
    </row>
    <row r="668">
      <c r="A668" s="23" t="s">
        <v>117</v>
      </c>
      <c r="B668" s="73" t="s">
        <v>215</v>
      </c>
      <c r="C668" s="4" t="s">
        <v>216</v>
      </c>
    </row>
    <row r="669">
      <c r="A669" s="24"/>
      <c r="B669" s="25"/>
      <c r="C669" s="4" t="s">
        <v>3</v>
      </c>
      <c r="D669" s="4" t="s">
        <v>4</v>
      </c>
      <c r="E669" s="4" t="s">
        <v>5</v>
      </c>
      <c r="F669" s="4" t="s">
        <v>6</v>
      </c>
      <c r="G669" s="4" t="s">
        <v>7</v>
      </c>
      <c r="H669" s="4" t="s">
        <v>8</v>
      </c>
      <c r="I669" s="4" t="s">
        <v>9</v>
      </c>
      <c r="J669" s="4" t="s">
        <v>10</v>
      </c>
      <c r="K669" s="4" t="s">
        <v>11</v>
      </c>
      <c r="L669" s="4" t="s">
        <v>12</v>
      </c>
      <c r="M669" s="4" t="s">
        <v>13</v>
      </c>
      <c r="N669" s="4" t="s">
        <v>14</v>
      </c>
      <c r="O669" s="4" t="s">
        <v>15</v>
      </c>
      <c r="P669" s="4" t="s">
        <v>217</v>
      </c>
      <c r="Q669" s="4" t="s">
        <v>17</v>
      </c>
    </row>
    <row r="670">
      <c r="A670" s="24"/>
      <c r="B670" s="4" t="s">
        <v>220</v>
      </c>
      <c r="C670" s="4">
        <v>2172.0</v>
      </c>
      <c r="D670" s="4">
        <v>1830.0</v>
      </c>
      <c r="E670" s="4">
        <v>0.0</v>
      </c>
      <c r="F670" s="4">
        <v>44.0</v>
      </c>
      <c r="G670" s="4">
        <v>40.0</v>
      </c>
      <c r="H670" s="4">
        <v>3661.0</v>
      </c>
      <c r="I670" s="4">
        <v>240.0</v>
      </c>
      <c r="J670" s="4">
        <v>0.0</v>
      </c>
      <c r="K670" s="4">
        <v>7.0</v>
      </c>
      <c r="L670" s="4">
        <v>0.0</v>
      </c>
      <c r="M670" s="4">
        <v>0.0</v>
      </c>
      <c r="N670" s="4">
        <v>0.0</v>
      </c>
      <c r="O670" s="4">
        <v>0.0</v>
      </c>
      <c r="P670" s="4">
        <v>0.0</v>
      </c>
      <c r="Q670" s="8">
        <f t="shared" ref="Q670:Q673" si="155">SUM(C670:P670)</f>
        <v>7994</v>
      </c>
    </row>
    <row r="671">
      <c r="A671" s="24"/>
      <c r="B671" s="4" t="s">
        <v>221</v>
      </c>
      <c r="C671" s="76">
        <f>C670/Q670</f>
        <v>0.2717037778</v>
      </c>
      <c r="D671" s="76">
        <f>D670/Q670</f>
        <v>0.2289216913</v>
      </c>
      <c r="E671" s="76">
        <f>E670/Q670</f>
        <v>0</v>
      </c>
      <c r="F671" s="76">
        <f>F670/Q670</f>
        <v>0.005504128096</v>
      </c>
      <c r="G671" s="76">
        <f>G670/Q670</f>
        <v>0.005003752815</v>
      </c>
      <c r="H671" s="76">
        <f>H670/Q670</f>
        <v>0.4579684764</v>
      </c>
      <c r="I671" s="76">
        <f>I670/Q670</f>
        <v>0.03002251689</v>
      </c>
      <c r="J671" s="76">
        <f>J670/Q670</f>
        <v>0</v>
      </c>
      <c r="K671" s="76">
        <f>K670/Q670</f>
        <v>0.0008756567426</v>
      </c>
      <c r="L671" s="76">
        <f>L670/Q670</f>
        <v>0</v>
      </c>
      <c r="M671" s="76">
        <f>M670/Q670</f>
        <v>0</v>
      </c>
      <c r="N671" s="76">
        <f>N670/Q670</f>
        <v>0</v>
      </c>
      <c r="O671" s="76">
        <f>O670/Q670</f>
        <v>0</v>
      </c>
      <c r="P671" s="76">
        <f>P670/Q670</f>
        <v>0</v>
      </c>
      <c r="Q671" s="13">
        <f t="shared" si="155"/>
        <v>1</v>
      </c>
    </row>
    <row r="672">
      <c r="A672" s="24"/>
      <c r="B672" s="4" t="s">
        <v>222</v>
      </c>
      <c r="C672" s="66">
        <v>2690.0</v>
      </c>
      <c r="D672" s="66">
        <v>710.0</v>
      </c>
      <c r="E672" s="66">
        <v>0.0</v>
      </c>
      <c r="F672" s="66">
        <v>1926.0</v>
      </c>
      <c r="G672" s="66">
        <v>0.0</v>
      </c>
      <c r="H672" s="66">
        <v>854.0</v>
      </c>
      <c r="I672" s="66">
        <v>233.0</v>
      </c>
      <c r="J672" s="66">
        <v>0.0</v>
      </c>
      <c r="K672" s="66">
        <v>39.0</v>
      </c>
      <c r="L672" s="66">
        <v>1448.0</v>
      </c>
      <c r="M672" s="66">
        <v>0.0</v>
      </c>
      <c r="N672" s="66">
        <v>0.0</v>
      </c>
      <c r="O672" s="66">
        <v>0.0</v>
      </c>
      <c r="P672" s="66">
        <v>0.0</v>
      </c>
      <c r="Q672" s="8">
        <f t="shared" si="155"/>
        <v>7900</v>
      </c>
    </row>
    <row r="673">
      <c r="A673" s="24"/>
      <c r="B673" s="4" t="s">
        <v>223</v>
      </c>
      <c r="C673" s="76">
        <f>C672/Q672</f>
        <v>0.3405063291</v>
      </c>
      <c r="D673" s="76">
        <f>D672/Q672</f>
        <v>0.08987341772</v>
      </c>
      <c r="E673" s="76">
        <f>E672/Q672</f>
        <v>0</v>
      </c>
      <c r="F673" s="76">
        <f>F672/Q672</f>
        <v>0.2437974684</v>
      </c>
      <c r="G673" s="76">
        <f>G672/Q672</f>
        <v>0</v>
      </c>
      <c r="H673" s="76">
        <f>H672/Q672</f>
        <v>0.1081012658</v>
      </c>
      <c r="I673" s="76">
        <f>I672/Q672</f>
        <v>0.02949367089</v>
      </c>
      <c r="J673" s="76">
        <f>J672/Q672</f>
        <v>0</v>
      </c>
      <c r="K673" s="76">
        <f>K672/Q672</f>
        <v>0.004936708861</v>
      </c>
      <c r="L673" s="76">
        <f>L672/Q672</f>
        <v>0.1832911392</v>
      </c>
      <c r="M673" s="76">
        <f>M672/Q672</f>
        <v>0</v>
      </c>
      <c r="N673" s="76">
        <f>N672/Q672</f>
        <v>0</v>
      </c>
      <c r="O673" s="76">
        <f>O672/Q672</f>
        <v>0</v>
      </c>
      <c r="P673" s="76">
        <f>P672/Q672</f>
        <v>0</v>
      </c>
      <c r="Q673" s="13">
        <f t="shared" si="155"/>
        <v>1</v>
      </c>
    </row>
    <row r="674">
      <c r="A674" s="24"/>
      <c r="B674" s="4" t="s">
        <v>224</v>
      </c>
      <c r="C674" s="13">
        <f t="shared" ref="C674:P674" si="156">ABS((C673-C671)/2)</f>
        <v>0.03440127564</v>
      </c>
      <c r="D674" s="13">
        <f t="shared" si="156"/>
        <v>0.06952413677</v>
      </c>
      <c r="E674" s="13">
        <f t="shared" si="156"/>
        <v>0</v>
      </c>
      <c r="F674" s="13">
        <f t="shared" si="156"/>
        <v>0.1191466701</v>
      </c>
      <c r="G674" s="13">
        <f t="shared" si="156"/>
        <v>0.002501876407</v>
      </c>
      <c r="H674" s="13">
        <f t="shared" si="156"/>
        <v>0.1749336053</v>
      </c>
      <c r="I674" s="13">
        <f t="shared" si="156"/>
        <v>0.0002644230008</v>
      </c>
      <c r="J674" s="13">
        <f t="shared" si="156"/>
        <v>0</v>
      </c>
      <c r="K674" s="13">
        <f t="shared" si="156"/>
        <v>0.002030526059</v>
      </c>
      <c r="L674" s="13">
        <f t="shared" si="156"/>
        <v>0.09164556962</v>
      </c>
      <c r="M674" s="13">
        <f t="shared" si="156"/>
        <v>0</v>
      </c>
      <c r="N674" s="13">
        <f t="shared" si="156"/>
        <v>0</v>
      </c>
      <c r="O674" s="13">
        <f t="shared" si="156"/>
        <v>0</v>
      </c>
      <c r="P674" s="13">
        <f t="shared" si="156"/>
        <v>0</v>
      </c>
      <c r="Q674" s="8"/>
    </row>
    <row r="675">
      <c r="A675" s="25"/>
      <c r="B675" s="4" t="s">
        <v>225</v>
      </c>
      <c r="C675" s="13">
        <f>SUM(C674:P674)</f>
        <v>0.4944480829</v>
      </c>
      <c r="D675" s="78"/>
      <c r="E675" s="49"/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</row>
    <row r="676">
      <c r="A676" s="21"/>
    </row>
    <row r="677">
      <c r="A677" s="23" t="s">
        <v>118</v>
      </c>
      <c r="B677" s="73" t="s">
        <v>215</v>
      </c>
      <c r="C677" s="4" t="s">
        <v>216</v>
      </c>
    </row>
    <row r="678">
      <c r="A678" s="24"/>
      <c r="B678" s="25"/>
      <c r="C678" s="4" t="s">
        <v>3</v>
      </c>
      <c r="D678" s="4" t="s">
        <v>4</v>
      </c>
      <c r="E678" s="4" t="s">
        <v>5</v>
      </c>
      <c r="F678" s="4" t="s">
        <v>6</v>
      </c>
      <c r="G678" s="4" t="s">
        <v>7</v>
      </c>
      <c r="H678" s="4" t="s">
        <v>8</v>
      </c>
      <c r="I678" s="4" t="s">
        <v>9</v>
      </c>
      <c r="J678" s="4" t="s">
        <v>10</v>
      </c>
      <c r="K678" s="4" t="s">
        <v>11</v>
      </c>
      <c r="L678" s="4" t="s">
        <v>12</v>
      </c>
      <c r="M678" s="4" t="s">
        <v>13</v>
      </c>
      <c r="N678" s="4" t="s">
        <v>14</v>
      </c>
      <c r="O678" s="4" t="s">
        <v>15</v>
      </c>
      <c r="P678" s="4" t="s">
        <v>217</v>
      </c>
      <c r="Q678" s="4" t="s">
        <v>17</v>
      </c>
    </row>
    <row r="679">
      <c r="A679" s="24"/>
      <c r="B679" s="4" t="s">
        <v>220</v>
      </c>
      <c r="C679" s="4">
        <v>76.0</v>
      </c>
      <c r="D679" s="4">
        <v>511.0</v>
      </c>
      <c r="E679" s="4">
        <v>59.0</v>
      </c>
      <c r="F679" s="4">
        <v>0.0</v>
      </c>
      <c r="G679" s="4">
        <v>30.0</v>
      </c>
      <c r="H679" s="4">
        <v>1023.0</v>
      </c>
      <c r="I679" s="4">
        <v>207.0</v>
      </c>
      <c r="J679" s="4">
        <v>0.0</v>
      </c>
      <c r="K679" s="4">
        <v>7.0</v>
      </c>
      <c r="L679" s="4">
        <v>0.0</v>
      </c>
      <c r="M679" s="4">
        <v>0.0</v>
      </c>
      <c r="N679" s="4">
        <v>0.0</v>
      </c>
      <c r="O679" s="4">
        <v>0.0</v>
      </c>
      <c r="P679" s="4">
        <v>0.0</v>
      </c>
      <c r="Q679" s="8">
        <f t="shared" ref="Q679:Q682" si="157">SUM(C679:P679)</f>
        <v>1913</v>
      </c>
    </row>
    <row r="680">
      <c r="A680" s="24"/>
      <c r="B680" s="4" t="s">
        <v>221</v>
      </c>
      <c r="C680" s="76">
        <f>C679/Q679</f>
        <v>0.03972817564</v>
      </c>
      <c r="D680" s="76">
        <f>D679/Q679</f>
        <v>0.2671197073</v>
      </c>
      <c r="E680" s="76">
        <f>E679/Q679</f>
        <v>0.03084161004</v>
      </c>
      <c r="F680" s="76">
        <f>F679/Q679</f>
        <v>0</v>
      </c>
      <c r="G680" s="76">
        <f>G679/Q679</f>
        <v>0.01568217459</v>
      </c>
      <c r="H680" s="76">
        <f>H679/Q679</f>
        <v>0.5347621537</v>
      </c>
      <c r="I680" s="76">
        <f>I679/Q679</f>
        <v>0.1082070047</v>
      </c>
      <c r="J680" s="76">
        <f>J679/Q679</f>
        <v>0</v>
      </c>
      <c r="K680" s="76">
        <f>K679/Q679</f>
        <v>0.003659174072</v>
      </c>
      <c r="L680" s="76">
        <f>L679/Q679</f>
        <v>0</v>
      </c>
      <c r="M680" s="76">
        <f>M679/Q679</f>
        <v>0</v>
      </c>
      <c r="N680" s="76">
        <f>N679/Q679</f>
        <v>0</v>
      </c>
      <c r="O680" s="76">
        <f>O679/Q679</f>
        <v>0</v>
      </c>
      <c r="P680" s="76">
        <f>P679/Q679</f>
        <v>0</v>
      </c>
      <c r="Q680" s="13">
        <f t="shared" si="157"/>
        <v>1</v>
      </c>
    </row>
    <row r="681">
      <c r="A681" s="24"/>
      <c r="B681" s="4" t="s">
        <v>222</v>
      </c>
      <c r="C681" s="66">
        <v>63.0</v>
      </c>
      <c r="D681" s="66">
        <v>31.0</v>
      </c>
      <c r="E681" s="66">
        <v>0.0</v>
      </c>
      <c r="F681" s="66">
        <v>750.0</v>
      </c>
      <c r="G681" s="66">
        <v>0.0</v>
      </c>
      <c r="H681" s="66">
        <v>1169.0</v>
      </c>
      <c r="I681" s="66">
        <v>91.0</v>
      </c>
      <c r="J681" s="66">
        <v>0.0</v>
      </c>
      <c r="K681" s="66">
        <v>15.0</v>
      </c>
      <c r="L681" s="66">
        <v>312.0</v>
      </c>
      <c r="M681" s="66">
        <v>0.0</v>
      </c>
      <c r="N681" s="66">
        <v>0.0</v>
      </c>
      <c r="O681" s="66">
        <v>0.0</v>
      </c>
      <c r="P681" s="66">
        <v>0.0</v>
      </c>
      <c r="Q681" s="8">
        <f t="shared" si="157"/>
        <v>2431</v>
      </c>
    </row>
    <row r="682">
      <c r="A682" s="24"/>
      <c r="B682" s="4" t="s">
        <v>223</v>
      </c>
      <c r="C682" s="76">
        <f>C681/Q681</f>
        <v>0.02591526121</v>
      </c>
      <c r="D682" s="76">
        <f>D681/Q681</f>
        <v>0.01275195393</v>
      </c>
      <c r="E682" s="76">
        <f>E681/Q681</f>
        <v>0</v>
      </c>
      <c r="F682" s="76">
        <f>F681/Q681</f>
        <v>0.3085150144</v>
      </c>
      <c r="G682" s="76">
        <f>G681/Q681</f>
        <v>0</v>
      </c>
      <c r="H682" s="76">
        <f>H681/Q681</f>
        <v>0.4808720691</v>
      </c>
      <c r="I682" s="76">
        <f>I681/Q681</f>
        <v>0.03743315508</v>
      </c>
      <c r="J682" s="76">
        <f>J681/Q681</f>
        <v>0</v>
      </c>
      <c r="K682" s="76">
        <f>K681/Q681</f>
        <v>0.006170300288</v>
      </c>
      <c r="L682" s="76">
        <f>L681/Q681</f>
        <v>0.128342246</v>
      </c>
      <c r="M682" s="76">
        <f>M681/Q681</f>
        <v>0</v>
      </c>
      <c r="N682" s="76">
        <f>N681/Q681</f>
        <v>0</v>
      </c>
      <c r="O682" s="76">
        <f>O681/Q681</f>
        <v>0</v>
      </c>
      <c r="P682" s="76">
        <f>P681/Q681</f>
        <v>0</v>
      </c>
      <c r="Q682" s="13">
        <f t="shared" si="157"/>
        <v>1</v>
      </c>
    </row>
    <row r="683">
      <c r="A683" s="24"/>
      <c r="B683" s="4" t="s">
        <v>224</v>
      </c>
      <c r="C683" s="13">
        <f t="shared" ref="C683:P683" si="158">ABS((C682-C680)/2)</f>
        <v>0.006906457215</v>
      </c>
      <c r="D683" s="13">
        <f t="shared" si="158"/>
        <v>0.1271838767</v>
      </c>
      <c r="E683" s="13">
        <f t="shared" si="158"/>
        <v>0.01542080502</v>
      </c>
      <c r="F683" s="13">
        <f t="shared" si="158"/>
        <v>0.1542575072</v>
      </c>
      <c r="G683" s="13">
        <f t="shared" si="158"/>
        <v>0.007841087297</v>
      </c>
      <c r="H683" s="13">
        <f t="shared" si="158"/>
        <v>0.02694504229</v>
      </c>
      <c r="I683" s="13">
        <f t="shared" si="158"/>
        <v>0.03538692481</v>
      </c>
      <c r="J683" s="13">
        <f t="shared" si="158"/>
        <v>0</v>
      </c>
      <c r="K683" s="13">
        <f t="shared" si="158"/>
        <v>0.001255563108</v>
      </c>
      <c r="L683" s="13">
        <f t="shared" si="158"/>
        <v>0.06417112299</v>
      </c>
      <c r="M683" s="13">
        <f t="shared" si="158"/>
        <v>0</v>
      </c>
      <c r="N683" s="13">
        <f t="shared" si="158"/>
        <v>0</v>
      </c>
      <c r="O683" s="13">
        <f t="shared" si="158"/>
        <v>0</v>
      </c>
      <c r="P683" s="13">
        <f t="shared" si="158"/>
        <v>0</v>
      </c>
      <c r="Q683" s="8"/>
    </row>
    <row r="684">
      <c r="A684" s="25"/>
      <c r="B684" s="4" t="s">
        <v>225</v>
      </c>
      <c r="C684" s="13">
        <f>SUM(C683:P683)</f>
        <v>0.4393683866</v>
      </c>
      <c r="D684" s="78"/>
      <c r="E684" s="49"/>
      <c r="F684" s="49"/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</row>
    <row r="685">
      <c r="A685" s="21"/>
    </row>
    <row r="686">
      <c r="A686" s="23" t="s">
        <v>119</v>
      </c>
      <c r="B686" s="73" t="s">
        <v>215</v>
      </c>
      <c r="C686" s="4" t="s">
        <v>216</v>
      </c>
    </row>
    <row r="687">
      <c r="A687" s="24"/>
      <c r="B687" s="25"/>
      <c r="C687" s="4" t="s">
        <v>3</v>
      </c>
      <c r="D687" s="4" t="s">
        <v>4</v>
      </c>
      <c r="E687" s="4" t="s">
        <v>5</v>
      </c>
      <c r="F687" s="4" t="s">
        <v>6</v>
      </c>
      <c r="G687" s="4" t="s">
        <v>7</v>
      </c>
      <c r="H687" s="4" t="s">
        <v>8</v>
      </c>
      <c r="I687" s="4" t="s">
        <v>9</v>
      </c>
      <c r="J687" s="4" t="s">
        <v>10</v>
      </c>
      <c r="K687" s="4" t="s">
        <v>11</v>
      </c>
      <c r="L687" s="4" t="s">
        <v>12</v>
      </c>
      <c r="M687" s="4" t="s">
        <v>13</v>
      </c>
      <c r="N687" s="4" t="s">
        <v>14</v>
      </c>
      <c r="O687" s="4" t="s">
        <v>15</v>
      </c>
      <c r="P687" s="4" t="s">
        <v>217</v>
      </c>
      <c r="Q687" s="4" t="s">
        <v>17</v>
      </c>
    </row>
    <row r="688">
      <c r="A688" s="24"/>
      <c r="B688" s="4" t="s">
        <v>220</v>
      </c>
      <c r="C688" s="4">
        <v>453.0</v>
      </c>
      <c r="D688" s="4">
        <v>606.0</v>
      </c>
      <c r="E688" s="4">
        <v>0.0</v>
      </c>
      <c r="F688" s="4">
        <v>0.0</v>
      </c>
      <c r="G688" s="4">
        <v>6.0</v>
      </c>
      <c r="H688" s="4">
        <v>648.0</v>
      </c>
      <c r="I688" s="4">
        <v>44.0</v>
      </c>
      <c r="J688" s="4">
        <v>0.0</v>
      </c>
      <c r="K688" s="4">
        <v>6.0</v>
      </c>
      <c r="L688" s="4">
        <v>0.0</v>
      </c>
      <c r="M688" s="4">
        <v>0.0</v>
      </c>
      <c r="N688" s="4">
        <v>0.0</v>
      </c>
      <c r="O688" s="4">
        <v>0.0</v>
      </c>
      <c r="P688" s="4">
        <v>0.0</v>
      </c>
      <c r="Q688" s="8">
        <f t="shared" ref="Q688:Q691" si="159">SUM(C688:P688)</f>
        <v>1763</v>
      </c>
    </row>
    <row r="689">
      <c r="A689" s="24"/>
      <c r="B689" s="4" t="s">
        <v>221</v>
      </c>
      <c r="C689" s="76">
        <f>C688/Q688</f>
        <v>0.2569483834</v>
      </c>
      <c r="D689" s="76">
        <f>D688/Q688</f>
        <v>0.3437322745</v>
      </c>
      <c r="E689" s="76">
        <f>E688/Q688</f>
        <v>0</v>
      </c>
      <c r="F689" s="76">
        <f>F688/Q688</f>
        <v>0</v>
      </c>
      <c r="G689" s="76">
        <f>G688/Q688</f>
        <v>0.003403289847</v>
      </c>
      <c r="H689" s="76">
        <f>H688/Q688</f>
        <v>0.3675553035</v>
      </c>
      <c r="I689" s="76">
        <f>I688/Q688</f>
        <v>0.02495745888</v>
      </c>
      <c r="J689" s="76">
        <f>J688/Q688</f>
        <v>0</v>
      </c>
      <c r="K689" s="76">
        <f>K688/Q688</f>
        <v>0.003403289847</v>
      </c>
      <c r="L689" s="76">
        <f>L688/Q688</f>
        <v>0</v>
      </c>
      <c r="M689" s="76">
        <f>M688/Q688</f>
        <v>0</v>
      </c>
      <c r="N689" s="76">
        <f>N688/Q688</f>
        <v>0</v>
      </c>
      <c r="O689" s="76">
        <f>O688/Q688</f>
        <v>0</v>
      </c>
      <c r="P689" s="76">
        <f>P688/Q688</f>
        <v>0</v>
      </c>
      <c r="Q689" s="13">
        <f t="shared" si="159"/>
        <v>1</v>
      </c>
    </row>
    <row r="690">
      <c r="A690" s="24"/>
      <c r="B690" s="4" t="s">
        <v>222</v>
      </c>
      <c r="C690" s="66">
        <v>253.0</v>
      </c>
      <c r="D690" s="66">
        <v>414.0</v>
      </c>
      <c r="E690" s="66">
        <v>0.0</v>
      </c>
      <c r="F690" s="66">
        <v>0.0</v>
      </c>
      <c r="G690" s="66">
        <v>0.0</v>
      </c>
      <c r="H690" s="66">
        <v>452.0</v>
      </c>
      <c r="I690" s="66">
        <v>280.0</v>
      </c>
      <c r="J690" s="66">
        <v>0.0</v>
      </c>
      <c r="K690" s="66">
        <v>0.0</v>
      </c>
      <c r="L690" s="66">
        <v>330.0</v>
      </c>
      <c r="M690" s="66">
        <v>0.0</v>
      </c>
      <c r="N690" s="66">
        <v>0.0</v>
      </c>
      <c r="O690" s="66">
        <v>0.0</v>
      </c>
      <c r="P690" s="66">
        <v>0.0</v>
      </c>
      <c r="Q690" s="8">
        <f t="shared" si="159"/>
        <v>1729</v>
      </c>
    </row>
    <row r="691">
      <c r="A691" s="24"/>
      <c r="B691" s="4" t="s">
        <v>223</v>
      </c>
      <c r="C691" s="76">
        <f>C690/Q690</f>
        <v>0.1463273569</v>
      </c>
      <c r="D691" s="76">
        <f>D690/Q690</f>
        <v>0.2394447658</v>
      </c>
      <c r="E691" s="76">
        <f>E690/Q690</f>
        <v>0</v>
      </c>
      <c r="F691" s="76">
        <f>F690/Q690</f>
        <v>0</v>
      </c>
      <c r="G691" s="76">
        <f>G690/Q690</f>
        <v>0</v>
      </c>
      <c r="H691" s="76">
        <f>H690/Q690</f>
        <v>0.2614227877</v>
      </c>
      <c r="I691" s="76">
        <f>I690/Q690</f>
        <v>0.1619433198</v>
      </c>
      <c r="J691" s="76">
        <f>J690/Q690</f>
        <v>0</v>
      </c>
      <c r="K691" s="76">
        <f>K690/Q690</f>
        <v>0</v>
      </c>
      <c r="L691" s="76">
        <f>L690/Q690</f>
        <v>0.1908617698</v>
      </c>
      <c r="M691" s="76">
        <f>M690/Q690</f>
        <v>0</v>
      </c>
      <c r="N691" s="76">
        <f>N690/Q690</f>
        <v>0</v>
      </c>
      <c r="O691" s="76">
        <f>O690/Q690</f>
        <v>0</v>
      </c>
      <c r="P691" s="76">
        <f>P690/Q690</f>
        <v>0</v>
      </c>
      <c r="Q691" s="13">
        <f t="shared" si="159"/>
        <v>1</v>
      </c>
    </row>
    <row r="692">
      <c r="A692" s="24"/>
      <c r="B692" s="4" t="s">
        <v>224</v>
      </c>
      <c r="C692" s="13">
        <f t="shared" ref="C692:P692" si="160">ABS((C691-C689)/2)</f>
        <v>0.05531051329</v>
      </c>
      <c r="D692" s="13">
        <f t="shared" si="160"/>
        <v>0.05214375439</v>
      </c>
      <c r="E692" s="13">
        <f t="shared" si="160"/>
        <v>0</v>
      </c>
      <c r="F692" s="13">
        <f t="shared" si="160"/>
        <v>0</v>
      </c>
      <c r="G692" s="13">
        <f t="shared" si="160"/>
        <v>0.001701644923</v>
      </c>
      <c r="H692" s="13">
        <f t="shared" si="160"/>
        <v>0.05306625786</v>
      </c>
      <c r="I692" s="13">
        <f t="shared" si="160"/>
        <v>0.06849293048</v>
      </c>
      <c r="J692" s="13">
        <f t="shared" si="160"/>
        <v>0</v>
      </c>
      <c r="K692" s="13">
        <f t="shared" si="160"/>
        <v>0.001701644923</v>
      </c>
      <c r="L692" s="13">
        <f t="shared" si="160"/>
        <v>0.0954308849</v>
      </c>
      <c r="M692" s="13">
        <f t="shared" si="160"/>
        <v>0</v>
      </c>
      <c r="N692" s="13">
        <f t="shared" si="160"/>
        <v>0</v>
      </c>
      <c r="O692" s="13">
        <f t="shared" si="160"/>
        <v>0</v>
      </c>
      <c r="P692" s="13">
        <f t="shared" si="160"/>
        <v>0</v>
      </c>
      <c r="Q692" s="8"/>
    </row>
    <row r="693">
      <c r="A693" s="25"/>
      <c r="B693" s="4" t="s">
        <v>225</v>
      </c>
      <c r="C693" s="13">
        <f>SUM(C692:P692)</f>
        <v>0.3278476308</v>
      </c>
      <c r="D693" s="78"/>
      <c r="E693" s="49"/>
      <c r="F693" s="49"/>
      <c r="G693" s="49"/>
      <c r="H693" s="49"/>
      <c r="I693" s="49"/>
      <c r="J693" s="49"/>
      <c r="K693" s="49"/>
      <c r="L693" s="49"/>
      <c r="M693" s="49"/>
      <c r="N693" s="49"/>
      <c r="O693" s="49"/>
      <c r="P693" s="49"/>
      <c r="Q693" s="49"/>
    </row>
    <row r="694">
      <c r="A694" s="21"/>
    </row>
    <row r="695">
      <c r="A695" s="23" t="s">
        <v>120</v>
      </c>
      <c r="B695" s="73" t="s">
        <v>215</v>
      </c>
      <c r="C695" s="4" t="s">
        <v>216</v>
      </c>
    </row>
    <row r="696">
      <c r="A696" s="24"/>
      <c r="B696" s="25"/>
      <c r="C696" s="4" t="s">
        <v>3</v>
      </c>
      <c r="D696" s="4" t="s">
        <v>4</v>
      </c>
      <c r="E696" s="4" t="s">
        <v>5</v>
      </c>
      <c r="F696" s="4" t="s">
        <v>6</v>
      </c>
      <c r="G696" s="4" t="s">
        <v>7</v>
      </c>
      <c r="H696" s="4" t="s">
        <v>8</v>
      </c>
      <c r="I696" s="4" t="s">
        <v>9</v>
      </c>
      <c r="J696" s="4" t="s">
        <v>10</v>
      </c>
      <c r="K696" s="4" t="s">
        <v>11</v>
      </c>
      <c r="L696" s="4" t="s">
        <v>12</v>
      </c>
      <c r="M696" s="4" t="s">
        <v>13</v>
      </c>
      <c r="N696" s="4" t="s">
        <v>14</v>
      </c>
      <c r="O696" s="4" t="s">
        <v>15</v>
      </c>
      <c r="P696" s="4" t="s">
        <v>217</v>
      </c>
      <c r="Q696" s="4" t="s">
        <v>17</v>
      </c>
    </row>
    <row r="697">
      <c r="A697" s="24"/>
      <c r="B697" s="4" t="s">
        <v>220</v>
      </c>
      <c r="C697" s="4">
        <v>325.0</v>
      </c>
      <c r="D697" s="4">
        <v>4573.0</v>
      </c>
      <c r="E697" s="4">
        <v>138.0</v>
      </c>
      <c r="F697" s="4">
        <v>73.0</v>
      </c>
      <c r="G697" s="4">
        <v>295.0</v>
      </c>
      <c r="H697" s="4">
        <v>5062.0</v>
      </c>
      <c r="I697" s="4">
        <v>1751.0</v>
      </c>
      <c r="J697" s="4">
        <v>0.0</v>
      </c>
      <c r="K697" s="4">
        <v>97.0</v>
      </c>
      <c r="L697" s="4">
        <v>0.0</v>
      </c>
      <c r="M697" s="4">
        <v>0.0</v>
      </c>
      <c r="N697" s="4">
        <v>0.0</v>
      </c>
      <c r="O697" s="4">
        <v>0.0</v>
      </c>
      <c r="P697" s="4">
        <v>1364.0</v>
      </c>
      <c r="Q697" s="8">
        <f t="shared" ref="Q697:Q700" si="161">SUM(C697:P697)</f>
        <v>13678</v>
      </c>
    </row>
    <row r="698">
      <c r="A698" s="24"/>
      <c r="B698" s="4" t="s">
        <v>221</v>
      </c>
      <c r="C698" s="76">
        <f>C697/Q697</f>
        <v>0.02376078374</v>
      </c>
      <c r="D698" s="76">
        <f>D697/Q697</f>
        <v>0.3343325048</v>
      </c>
      <c r="E698" s="76">
        <f>E697/Q697</f>
        <v>0.01008919433</v>
      </c>
      <c r="F698" s="76">
        <f>F697/Q697</f>
        <v>0.005337037579</v>
      </c>
      <c r="G698" s="76">
        <f>G697/Q697</f>
        <v>0.02156748063</v>
      </c>
      <c r="H698" s="76">
        <f>H697/Q697</f>
        <v>0.3700833455</v>
      </c>
      <c r="I698" s="76">
        <f>I697/Q697</f>
        <v>0.1280157918</v>
      </c>
      <c r="J698" s="76">
        <f>J697/Q697</f>
        <v>0</v>
      </c>
      <c r="K698" s="76">
        <f>K697/Q697</f>
        <v>0.00709168007</v>
      </c>
      <c r="L698" s="76">
        <f>L697/Q697</f>
        <v>0</v>
      </c>
      <c r="M698" s="76">
        <f>M697/Q697</f>
        <v>0</v>
      </c>
      <c r="N698" s="76">
        <f>N697/Q697</f>
        <v>0</v>
      </c>
      <c r="O698" s="76">
        <f>O697/Q697</f>
        <v>0</v>
      </c>
      <c r="P698" s="76">
        <f>P697/Q697</f>
        <v>0.09972218161</v>
      </c>
      <c r="Q698" s="13">
        <f t="shared" si="161"/>
        <v>1</v>
      </c>
    </row>
    <row r="699">
      <c r="A699" s="24"/>
      <c r="B699" s="4" t="s">
        <v>222</v>
      </c>
      <c r="C699" s="66">
        <v>1091.0</v>
      </c>
      <c r="D699" s="66">
        <v>755.0</v>
      </c>
      <c r="E699" s="66">
        <v>0.0</v>
      </c>
      <c r="F699" s="66">
        <v>3867.0</v>
      </c>
      <c r="G699" s="66">
        <v>0.0</v>
      </c>
      <c r="H699" s="66">
        <v>4164.0</v>
      </c>
      <c r="I699" s="66">
        <v>1123.0</v>
      </c>
      <c r="J699" s="66">
        <v>0.0</v>
      </c>
      <c r="K699" s="66">
        <v>76.0</v>
      </c>
      <c r="L699" s="66">
        <v>1855.0</v>
      </c>
      <c r="M699" s="66">
        <v>0.0</v>
      </c>
      <c r="N699" s="66">
        <v>0.0</v>
      </c>
      <c r="O699" s="66">
        <v>262.0</v>
      </c>
      <c r="P699" s="66">
        <v>0.0</v>
      </c>
      <c r="Q699" s="8">
        <f t="shared" si="161"/>
        <v>13193</v>
      </c>
    </row>
    <row r="700">
      <c r="A700" s="24"/>
      <c r="B700" s="4" t="s">
        <v>223</v>
      </c>
      <c r="C700" s="76">
        <f>C699/Q699</f>
        <v>0.08269536876</v>
      </c>
      <c r="D700" s="76">
        <f>D699/Q699</f>
        <v>0.05722731752</v>
      </c>
      <c r="E700" s="76">
        <f>E699/Q699</f>
        <v>0</v>
      </c>
      <c r="F700" s="76">
        <f>F699/Q699</f>
        <v>0.2931099826</v>
      </c>
      <c r="G700" s="76">
        <f>G699/Q699</f>
        <v>0</v>
      </c>
      <c r="H700" s="76">
        <f>H699/Q699</f>
        <v>0.3156219207</v>
      </c>
      <c r="I700" s="76">
        <f>I699/Q699</f>
        <v>0.08512089745</v>
      </c>
      <c r="J700" s="76">
        <f>J699/Q699</f>
        <v>0</v>
      </c>
      <c r="K700" s="76">
        <f>K699/Q699</f>
        <v>0.005760630637</v>
      </c>
      <c r="L700" s="76">
        <f>L699/Q699</f>
        <v>0.1406048662</v>
      </c>
      <c r="M700" s="76">
        <f>M699/Q699</f>
        <v>0</v>
      </c>
      <c r="N700" s="76">
        <f>N699/Q699</f>
        <v>0</v>
      </c>
      <c r="O700" s="76">
        <f>O699/Q699</f>
        <v>0.01985901614</v>
      </c>
      <c r="P700" s="76">
        <f>P699/Q699</f>
        <v>0</v>
      </c>
      <c r="Q700" s="13">
        <f t="shared" si="161"/>
        <v>1</v>
      </c>
    </row>
    <row r="701">
      <c r="A701" s="24"/>
      <c r="B701" s="4" t="s">
        <v>224</v>
      </c>
      <c r="C701" s="13">
        <f t="shared" ref="C701:P701" si="162">ABS((C700-C698)/2)</f>
        <v>0.02946729251</v>
      </c>
      <c r="D701" s="13">
        <f t="shared" si="162"/>
        <v>0.1385525936</v>
      </c>
      <c r="E701" s="13">
        <f t="shared" si="162"/>
        <v>0.005044597163</v>
      </c>
      <c r="F701" s="13">
        <f t="shared" si="162"/>
        <v>0.1438864725</v>
      </c>
      <c r="G701" s="13">
        <f t="shared" si="162"/>
        <v>0.01078374031</v>
      </c>
      <c r="H701" s="13">
        <f t="shared" si="162"/>
        <v>0.0272307124</v>
      </c>
      <c r="I701" s="13">
        <f t="shared" si="162"/>
        <v>0.02144744717</v>
      </c>
      <c r="J701" s="13">
        <f t="shared" si="162"/>
        <v>0</v>
      </c>
      <c r="K701" s="13">
        <f t="shared" si="162"/>
        <v>0.0006655247164</v>
      </c>
      <c r="L701" s="13">
        <f t="shared" si="162"/>
        <v>0.07030243311</v>
      </c>
      <c r="M701" s="13">
        <f t="shared" si="162"/>
        <v>0</v>
      </c>
      <c r="N701" s="13">
        <f t="shared" si="162"/>
        <v>0</v>
      </c>
      <c r="O701" s="13">
        <f t="shared" si="162"/>
        <v>0.009929508072</v>
      </c>
      <c r="P701" s="13">
        <f t="shared" si="162"/>
        <v>0.0498610908</v>
      </c>
      <c r="Q701" s="8"/>
    </row>
    <row r="702">
      <c r="A702" s="25"/>
      <c r="B702" s="4" t="s">
        <v>225</v>
      </c>
      <c r="C702" s="13">
        <f>SUM(C701:P701)</f>
        <v>0.5071714124</v>
      </c>
      <c r="D702" s="78"/>
      <c r="E702" s="49"/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49"/>
      <c r="Q702" s="49"/>
    </row>
    <row r="703">
      <c r="A703" s="21"/>
    </row>
    <row r="704">
      <c r="A704" s="23" t="s">
        <v>121</v>
      </c>
      <c r="B704" s="73" t="s">
        <v>215</v>
      </c>
      <c r="C704" s="4" t="s">
        <v>216</v>
      </c>
    </row>
    <row r="705">
      <c r="A705" s="24"/>
      <c r="B705" s="25"/>
      <c r="C705" s="4" t="s">
        <v>3</v>
      </c>
      <c r="D705" s="4" t="s">
        <v>4</v>
      </c>
      <c r="E705" s="4" t="s">
        <v>5</v>
      </c>
      <c r="F705" s="4" t="s">
        <v>6</v>
      </c>
      <c r="G705" s="4" t="s">
        <v>7</v>
      </c>
      <c r="H705" s="4" t="s">
        <v>8</v>
      </c>
      <c r="I705" s="4" t="s">
        <v>9</v>
      </c>
      <c r="J705" s="4" t="s">
        <v>10</v>
      </c>
      <c r="K705" s="4" t="s">
        <v>11</v>
      </c>
      <c r="L705" s="4" t="s">
        <v>12</v>
      </c>
      <c r="M705" s="4" t="s">
        <v>13</v>
      </c>
      <c r="N705" s="4" t="s">
        <v>14</v>
      </c>
      <c r="O705" s="4" t="s">
        <v>15</v>
      </c>
      <c r="P705" s="4" t="s">
        <v>217</v>
      </c>
      <c r="Q705" s="4" t="s">
        <v>17</v>
      </c>
    </row>
    <row r="706">
      <c r="A706" s="24"/>
      <c r="B706" s="4" t="s">
        <v>220</v>
      </c>
      <c r="C706" s="4">
        <v>4674.0</v>
      </c>
      <c r="D706" s="4">
        <v>1813.0</v>
      </c>
      <c r="E706" s="4">
        <v>82.0</v>
      </c>
      <c r="F706" s="4">
        <v>1768.0</v>
      </c>
      <c r="G706" s="4">
        <v>293.0</v>
      </c>
      <c r="H706" s="4">
        <v>464.0</v>
      </c>
      <c r="I706" s="4">
        <v>792.0</v>
      </c>
      <c r="J706" s="4">
        <v>0.0</v>
      </c>
      <c r="K706" s="4">
        <v>1210.0</v>
      </c>
      <c r="L706" s="4">
        <v>0.0</v>
      </c>
      <c r="M706" s="4">
        <v>0.0</v>
      </c>
      <c r="N706" s="4">
        <v>0.0</v>
      </c>
      <c r="O706" s="4">
        <v>0.0</v>
      </c>
      <c r="P706" s="4">
        <v>0.0</v>
      </c>
      <c r="Q706" s="8">
        <f t="shared" ref="Q706:Q709" si="163">SUM(C706:P706)</f>
        <v>11096</v>
      </c>
    </row>
    <row r="707">
      <c r="A707" s="24"/>
      <c r="B707" s="4" t="s">
        <v>221</v>
      </c>
      <c r="C707" s="76">
        <f>C706/Q706</f>
        <v>0.4212328767</v>
      </c>
      <c r="D707" s="76">
        <f>D706/Q706</f>
        <v>0.1633922134</v>
      </c>
      <c r="E707" s="76">
        <f>E706/Q706</f>
        <v>0.007390050469</v>
      </c>
      <c r="F707" s="76">
        <f>F706/Q706</f>
        <v>0.1593366979</v>
      </c>
      <c r="G707" s="76">
        <f>G706/Q706</f>
        <v>0.02640591204</v>
      </c>
      <c r="H707" s="76">
        <f>H706/Q706</f>
        <v>0.04181687094</v>
      </c>
      <c r="I707" s="76">
        <f>I706/Q706</f>
        <v>0.07137707282</v>
      </c>
      <c r="J707" s="76">
        <f>J706/Q706</f>
        <v>0</v>
      </c>
      <c r="K707" s="76">
        <f>K706/Q706</f>
        <v>0.1090483057</v>
      </c>
      <c r="L707" s="76">
        <f>L706/Q706</f>
        <v>0</v>
      </c>
      <c r="M707" s="76">
        <f>M706/Q706</f>
        <v>0</v>
      </c>
      <c r="N707" s="76">
        <f>N706/Q706</f>
        <v>0</v>
      </c>
      <c r="O707" s="76">
        <f>O706/Q706</f>
        <v>0</v>
      </c>
      <c r="P707" s="76">
        <f>P706/Q706</f>
        <v>0</v>
      </c>
      <c r="Q707" s="13">
        <f t="shared" si="163"/>
        <v>1</v>
      </c>
    </row>
    <row r="708">
      <c r="A708" s="24"/>
      <c r="B708" s="4" t="s">
        <v>222</v>
      </c>
      <c r="C708" s="66">
        <v>3224.0</v>
      </c>
      <c r="D708" s="66">
        <v>2300.0</v>
      </c>
      <c r="E708" s="66">
        <v>0.0</v>
      </c>
      <c r="F708" s="66">
        <v>1443.0</v>
      </c>
      <c r="G708" s="66">
        <v>0.0</v>
      </c>
      <c r="H708" s="66">
        <v>4566.0</v>
      </c>
      <c r="I708" s="66">
        <v>1468.0</v>
      </c>
      <c r="J708" s="66">
        <v>0.0</v>
      </c>
      <c r="K708" s="66">
        <v>53.0</v>
      </c>
      <c r="L708" s="66">
        <v>326.0</v>
      </c>
      <c r="M708" s="66">
        <v>0.0</v>
      </c>
      <c r="N708" s="66">
        <v>0.0</v>
      </c>
      <c r="O708" s="66">
        <v>486.0</v>
      </c>
      <c r="P708" s="66">
        <v>0.0</v>
      </c>
      <c r="Q708" s="8">
        <f t="shared" si="163"/>
        <v>13866</v>
      </c>
    </row>
    <row r="709">
      <c r="A709" s="24"/>
      <c r="B709" s="4" t="s">
        <v>223</v>
      </c>
      <c r="C709" s="76">
        <f>C708/Q708</f>
        <v>0.2325111784</v>
      </c>
      <c r="D709" s="76">
        <f>D708/Q708</f>
        <v>0.1658733593</v>
      </c>
      <c r="E709" s="76">
        <f>E708/Q708</f>
        <v>0</v>
      </c>
      <c r="F709" s="76">
        <f>F708/Q708</f>
        <v>0.1040675032</v>
      </c>
      <c r="G709" s="76">
        <f>G708/Q708</f>
        <v>0</v>
      </c>
      <c r="H709" s="76">
        <f>H708/Q708</f>
        <v>0.3292946776</v>
      </c>
      <c r="I709" s="76">
        <f>I708/Q708</f>
        <v>0.1058704745</v>
      </c>
      <c r="J709" s="76">
        <f>J708/Q708</f>
        <v>0</v>
      </c>
      <c r="K709" s="76">
        <f>K708/Q708</f>
        <v>0.003822299149</v>
      </c>
      <c r="L709" s="76">
        <f>L708/Q708</f>
        <v>0.02351074571</v>
      </c>
      <c r="M709" s="76">
        <f>M708/Q708</f>
        <v>0</v>
      </c>
      <c r="N709" s="76">
        <f>N708/Q708</f>
        <v>0</v>
      </c>
      <c r="O709" s="76">
        <f>O708/Q708</f>
        <v>0.03504976201</v>
      </c>
      <c r="P709" s="76">
        <f>P708/Q708</f>
        <v>0</v>
      </c>
      <c r="Q709" s="13">
        <f t="shared" si="163"/>
        <v>1</v>
      </c>
    </row>
    <row r="710">
      <c r="A710" s="24"/>
      <c r="B710" s="4" t="s">
        <v>224</v>
      </c>
      <c r="C710" s="13">
        <f t="shared" ref="C710:P710" si="164">ABS((C709-C707)/2)</f>
        <v>0.09436084915</v>
      </c>
      <c r="D710" s="13">
        <f t="shared" si="164"/>
        <v>0.001240572943</v>
      </c>
      <c r="E710" s="13">
        <f t="shared" si="164"/>
        <v>0.003695025234</v>
      </c>
      <c r="F710" s="13">
        <f t="shared" si="164"/>
        <v>0.02763459733</v>
      </c>
      <c r="G710" s="13">
        <f t="shared" si="164"/>
        <v>0.01320295602</v>
      </c>
      <c r="H710" s="13">
        <f t="shared" si="164"/>
        <v>0.1437389033</v>
      </c>
      <c r="I710" s="13">
        <f t="shared" si="164"/>
        <v>0.01724670086</v>
      </c>
      <c r="J710" s="13">
        <f t="shared" si="164"/>
        <v>0</v>
      </c>
      <c r="K710" s="13">
        <f t="shared" si="164"/>
        <v>0.05261300327</v>
      </c>
      <c r="L710" s="13">
        <f t="shared" si="164"/>
        <v>0.01175537285</v>
      </c>
      <c r="M710" s="13">
        <f t="shared" si="164"/>
        <v>0</v>
      </c>
      <c r="N710" s="13">
        <f t="shared" si="164"/>
        <v>0</v>
      </c>
      <c r="O710" s="13">
        <f t="shared" si="164"/>
        <v>0.017524881</v>
      </c>
      <c r="P710" s="13">
        <f t="shared" si="164"/>
        <v>0</v>
      </c>
      <c r="Q710" s="8"/>
    </row>
    <row r="711">
      <c r="A711" s="25"/>
      <c r="B711" s="4" t="s">
        <v>225</v>
      </c>
      <c r="C711" s="13">
        <f>SUM(C710:P710)</f>
        <v>0.383012862</v>
      </c>
      <c r="D711" s="78"/>
      <c r="E711" s="49"/>
      <c r="F711" s="49"/>
      <c r="G711" s="49"/>
      <c r="H711" s="49"/>
      <c r="I711" s="49"/>
      <c r="J711" s="49"/>
      <c r="K711" s="49"/>
      <c r="L711" s="49"/>
      <c r="M711" s="49"/>
      <c r="N711" s="49"/>
      <c r="O711" s="49"/>
      <c r="P711" s="49"/>
      <c r="Q711" s="49"/>
    </row>
    <row r="712">
      <c r="A712" s="21"/>
    </row>
    <row r="713">
      <c r="A713" s="23" t="s">
        <v>122</v>
      </c>
      <c r="B713" s="73" t="s">
        <v>215</v>
      </c>
      <c r="C713" s="4" t="s">
        <v>216</v>
      </c>
    </row>
    <row r="714">
      <c r="A714" s="24"/>
      <c r="B714" s="25"/>
      <c r="C714" s="4" t="s">
        <v>3</v>
      </c>
      <c r="D714" s="4" t="s">
        <v>4</v>
      </c>
      <c r="E714" s="4" t="s">
        <v>5</v>
      </c>
      <c r="F714" s="4" t="s">
        <v>6</v>
      </c>
      <c r="G714" s="4" t="s">
        <v>7</v>
      </c>
      <c r="H714" s="4" t="s">
        <v>8</v>
      </c>
      <c r="I714" s="4" t="s">
        <v>9</v>
      </c>
      <c r="J714" s="4" t="s">
        <v>10</v>
      </c>
      <c r="K714" s="4" t="s">
        <v>11</v>
      </c>
      <c r="L714" s="4" t="s">
        <v>12</v>
      </c>
      <c r="M714" s="4" t="s">
        <v>13</v>
      </c>
      <c r="N714" s="4" t="s">
        <v>14</v>
      </c>
      <c r="O714" s="4" t="s">
        <v>15</v>
      </c>
      <c r="P714" s="4" t="s">
        <v>217</v>
      </c>
      <c r="Q714" s="4" t="s">
        <v>17</v>
      </c>
    </row>
    <row r="715">
      <c r="A715" s="24"/>
      <c r="B715" s="4" t="s">
        <v>220</v>
      </c>
      <c r="C715" s="4">
        <v>21812.0</v>
      </c>
      <c r="D715" s="4">
        <v>48381.0</v>
      </c>
      <c r="E715" s="4">
        <v>2204.0</v>
      </c>
      <c r="F715" s="4">
        <v>9019.0</v>
      </c>
      <c r="G715" s="4">
        <v>4931.0</v>
      </c>
      <c r="H715" s="4">
        <v>58697.0</v>
      </c>
      <c r="I715" s="4">
        <v>58639.0</v>
      </c>
      <c r="J715" s="4">
        <v>0.0</v>
      </c>
      <c r="K715" s="4">
        <v>3657.0</v>
      </c>
      <c r="L715" s="4">
        <v>0.0</v>
      </c>
      <c r="M715" s="4">
        <v>0.0</v>
      </c>
      <c r="N715" s="4">
        <v>0.0</v>
      </c>
      <c r="O715" s="4">
        <v>0.0</v>
      </c>
      <c r="P715" s="4">
        <v>31200.0</v>
      </c>
      <c r="Q715" s="8">
        <f t="shared" ref="Q715:Q718" si="165">SUM(C715:P715)</f>
        <v>238540</v>
      </c>
    </row>
    <row r="716">
      <c r="A716" s="24"/>
      <c r="B716" s="4" t="s">
        <v>221</v>
      </c>
      <c r="C716" s="76">
        <f>C715/Q715</f>
        <v>0.09143959084</v>
      </c>
      <c r="D716" s="76">
        <f>D715/Q715</f>
        <v>0.2028213298</v>
      </c>
      <c r="E716" s="76">
        <f>E715/Q715</f>
        <v>0.009239540538</v>
      </c>
      <c r="F716" s="76">
        <f>F715/Q715</f>
        <v>0.03780917247</v>
      </c>
      <c r="G716" s="76">
        <f>G715/Q715</f>
        <v>0.02067158548</v>
      </c>
      <c r="H716" s="76">
        <f>H715/Q715</f>
        <v>0.2460677455</v>
      </c>
      <c r="I716" s="76">
        <f>I715/Q715</f>
        <v>0.2458245996</v>
      </c>
      <c r="J716" s="76">
        <f>J715/Q715</f>
        <v>0</v>
      </c>
      <c r="K716" s="76">
        <f>K715/Q715</f>
        <v>0.01533076214</v>
      </c>
      <c r="L716" s="76">
        <f>L715/Q715</f>
        <v>0</v>
      </c>
      <c r="M716" s="76">
        <f>M715/Q715</f>
        <v>0</v>
      </c>
      <c r="N716" s="76">
        <f>N715/Q715</f>
        <v>0</v>
      </c>
      <c r="O716" s="76">
        <f>O715/Q715</f>
        <v>0</v>
      </c>
      <c r="P716" s="76">
        <f>P715/Q715</f>
        <v>0.1307956737</v>
      </c>
      <c r="Q716" s="13">
        <f t="shared" si="165"/>
        <v>1</v>
      </c>
    </row>
    <row r="717">
      <c r="A717" s="24"/>
      <c r="B717" s="4" t="s">
        <v>222</v>
      </c>
      <c r="C717" s="66">
        <v>18150.0</v>
      </c>
      <c r="D717" s="66">
        <v>23306.0</v>
      </c>
      <c r="E717" s="66">
        <v>1218.0</v>
      </c>
      <c r="F717" s="66">
        <v>3236.0</v>
      </c>
      <c r="G717" s="66">
        <v>3293.0</v>
      </c>
      <c r="H717" s="66">
        <v>60996.0</v>
      </c>
      <c r="I717" s="66">
        <v>58467.0</v>
      </c>
      <c r="J717" s="66">
        <v>2462.0</v>
      </c>
      <c r="K717" s="66">
        <v>4621.0</v>
      </c>
      <c r="L717" s="66">
        <v>5062.0</v>
      </c>
      <c r="M717" s="66">
        <v>6851.0</v>
      </c>
      <c r="N717" s="66">
        <v>2075.0</v>
      </c>
      <c r="O717" s="66">
        <v>1432.0</v>
      </c>
      <c r="P717" s="66">
        <v>0.0</v>
      </c>
      <c r="Q717" s="8">
        <f t="shared" si="165"/>
        <v>191169</v>
      </c>
    </row>
    <row r="718">
      <c r="A718" s="24"/>
      <c r="B718" s="4" t="s">
        <v>223</v>
      </c>
      <c r="C718" s="76">
        <f>C717/Q717</f>
        <v>0.09494217159</v>
      </c>
      <c r="D718" s="76">
        <f>D717/Q717</f>
        <v>0.1219130717</v>
      </c>
      <c r="E718" s="76">
        <f>E717/Q717</f>
        <v>0.006371325895</v>
      </c>
      <c r="F718" s="76">
        <f>F717/Q717</f>
        <v>0.0169274307</v>
      </c>
      <c r="G718" s="76">
        <f>G717/Q717</f>
        <v>0.0172255962</v>
      </c>
      <c r="H718" s="76">
        <f>H717/Q717</f>
        <v>0.3190684682</v>
      </c>
      <c r="I718" s="76">
        <f>I717/Q717</f>
        <v>0.3058393359</v>
      </c>
      <c r="J718" s="76">
        <f>J717/Q717</f>
        <v>0.0128786571</v>
      </c>
      <c r="K718" s="76">
        <f>K717/Q717</f>
        <v>0.0241723292</v>
      </c>
      <c r="L718" s="76">
        <f>L717/Q717</f>
        <v>0.02647918857</v>
      </c>
      <c r="M718" s="76">
        <f>M717/Q717</f>
        <v>0.03583740042</v>
      </c>
      <c r="N718" s="76">
        <f>N717/Q717</f>
        <v>0.01085427031</v>
      </c>
      <c r="O718" s="76">
        <f>O717/Q717</f>
        <v>0.007490754254</v>
      </c>
      <c r="P718" s="76">
        <f>P717/Q717</f>
        <v>0</v>
      </c>
      <c r="Q718" s="13">
        <f t="shared" si="165"/>
        <v>1</v>
      </c>
    </row>
    <row r="719">
      <c r="A719" s="24"/>
      <c r="B719" s="4" t="s">
        <v>224</v>
      </c>
      <c r="C719" s="13">
        <f t="shared" ref="C719:P719" si="166">ABS((C718-C716)/2)</f>
        <v>0.001751290371</v>
      </c>
      <c r="D719" s="13">
        <f t="shared" si="166"/>
        <v>0.04045412904</v>
      </c>
      <c r="E719" s="13">
        <f t="shared" si="166"/>
        <v>0.001434107322</v>
      </c>
      <c r="F719" s="13">
        <f t="shared" si="166"/>
        <v>0.01044087088</v>
      </c>
      <c r="G719" s="13">
        <f t="shared" si="166"/>
        <v>0.001722994639</v>
      </c>
      <c r="H719" s="13">
        <f t="shared" si="166"/>
        <v>0.03650036138</v>
      </c>
      <c r="I719" s="13">
        <f t="shared" si="166"/>
        <v>0.03000736811</v>
      </c>
      <c r="J719" s="13">
        <f t="shared" si="166"/>
        <v>0.006439328552</v>
      </c>
      <c r="K719" s="13">
        <f t="shared" si="166"/>
        <v>0.00442078353</v>
      </c>
      <c r="L719" s="13">
        <f t="shared" si="166"/>
        <v>0.01323959429</v>
      </c>
      <c r="M719" s="13">
        <f t="shared" si="166"/>
        <v>0.01791870021</v>
      </c>
      <c r="N719" s="13">
        <f t="shared" si="166"/>
        <v>0.005427135153</v>
      </c>
      <c r="O719" s="13">
        <f t="shared" si="166"/>
        <v>0.003745377127</v>
      </c>
      <c r="P719" s="13">
        <f t="shared" si="166"/>
        <v>0.06539783684</v>
      </c>
      <c r="Q719" s="8"/>
    </row>
    <row r="720">
      <c r="A720" s="25"/>
      <c r="B720" s="4" t="s">
        <v>225</v>
      </c>
      <c r="C720" s="13">
        <f>SUM(C719:P719)</f>
        <v>0.2388998774</v>
      </c>
      <c r="D720" s="78"/>
      <c r="E720" s="49"/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49"/>
      <c r="Q720" s="49"/>
    </row>
    <row r="721">
      <c r="A721" s="21"/>
    </row>
    <row r="722">
      <c r="A722" s="23" t="s">
        <v>123</v>
      </c>
      <c r="B722" s="73" t="s">
        <v>215</v>
      </c>
      <c r="C722" s="4" t="s">
        <v>216</v>
      </c>
    </row>
    <row r="723">
      <c r="A723" s="24"/>
      <c r="B723" s="25"/>
      <c r="C723" s="4" t="s">
        <v>3</v>
      </c>
      <c r="D723" s="4" t="s">
        <v>4</v>
      </c>
      <c r="E723" s="4" t="s">
        <v>5</v>
      </c>
      <c r="F723" s="4" t="s">
        <v>6</v>
      </c>
      <c r="G723" s="4" t="s">
        <v>7</v>
      </c>
      <c r="H723" s="4" t="s">
        <v>8</v>
      </c>
      <c r="I723" s="4" t="s">
        <v>9</v>
      </c>
      <c r="J723" s="4" t="s">
        <v>10</v>
      </c>
      <c r="K723" s="4" t="s">
        <v>11</v>
      </c>
      <c r="L723" s="4" t="s">
        <v>12</v>
      </c>
      <c r="M723" s="4" t="s">
        <v>13</v>
      </c>
      <c r="N723" s="4" t="s">
        <v>14</v>
      </c>
      <c r="O723" s="4" t="s">
        <v>15</v>
      </c>
      <c r="P723" s="4" t="s">
        <v>217</v>
      </c>
      <c r="Q723" s="4" t="s">
        <v>17</v>
      </c>
    </row>
    <row r="724">
      <c r="A724" s="24"/>
      <c r="B724" s="4" t="s">
        <v>220</v>
      </c>
      <c r="C724" s="4">
        <v>9.0</v>
      </c>
      <c r="D724" s="4">
        <v>16.0</v>
      </c>
      <c r="E724" s="4">
        <v>15.0</v>
      </c>
      <c r="F724" s="4">
        <v>1310.0</v>
      </c>
      <c r="G724" s="4">
        <v>32.0</v>
      </c>
      <c r="H724" s="4">
        <v>1170.0</v>
      </c>
      <c r="I724" s="4">
        <v>800.0</v>
      </c>
      <c r="J724" s="4">
        <v>0.0</v>
      </c>
      <c r="K724" s="4">
        <v>4.0</v>
      </c>
      <c r="L724" s="4">
        <v>0.0</v>
      </c>
      <c r="M724" s="4">
        <v>0.0</v>
      </c>
      <c r="N724" s="4">
        <v>0.0</v>
      </c>
      <c r="O724" s="4">
        <v>0.0</v>
      </c>
      <c r="P724" s="4">
        <v>0.0</v>
      </c>
      <c r="Q724" s="8">
        <f t="shared" ref="Q724:Q727" si="167">SUM(C724:P724)</f>
        <v>3356</v>
      </c>
    </row>
    <row r="725">
      <c r="A725" s="24"/>
      <c r="B725" s="4" t="s">
        <v>221</v>
      </c>
      <c r="C725" s="76">
        <f>C724/Q724</f>
        <v>0.002681764005</v>
      </c>
      <c r="D725" s="76">
        <f>D724/Q724</f>
        <v>0.004767580453</v>
      </c>
      <c r="E725" s="76">
        <f>E724/Q724</f>
        <v>0.004469606675</v>
      </c>
      <c r="F725" s="76">
        <f>F724/Q724</f>
        <v>0.3903456496</v>
      </c>
      <c r="G725" s="76">
        <f>G724/Q724</f>
        <v>0.009535160906</v>
      </c>
      <c r="H725" s="76">
        <f>H724/Q724</f>
        <v>0.3486293206</v>
      </c>
      <c r="I725" s="76">
        <f>I724/Q724</f>
        <v>0.2383790226</v>
      </c>
      <c r="J725" s="76">
        <f>J724/Q724</f>
        <v>0</v>
      </c>
      <c r="K725" s="76">
        <f>K724/Q724</f>
        <v>0.001191895113</v>
      </c>
      <c r="L725" s="76">
        <f>L724/Q724</f>
        <v>0</v>
      </c>
      <c r="M725" s="76">
        <f>M724/Q724</f>
        <v>0</v>
      </c>
      <c r="N725" s="76">
        <f>N724/Q724</f>
        <v>0</v>
      </c>
      <c r="O725" s="76">
        <f>O724/Q724</f>
        <v>0</v>
      </c>
      <c r="P725" s="76">
        <f>P724/Q724</f>
        <v>0</v>
      </c>
      <c r="Q725" s="13">
        <f t="shared" si="167"/>
        <v>1</v>
      </c>
    </row>
    <row r="726">
      <c r="A726" s="24"/>
      <c r="B726" s="4" t="s">
        <v>222</v>
      </c>
      <c r="C726" s="66">
        <v>0.0</v>
      </c>
      <c r="D726" s="66">
        <v>687.0</v>
      </c>
      <c r="E726" s="66">
        <v>0.0</v>
      </c>
      <c r="F726" s="66">
        <v>15.0</v>
      </c>
      <c r="G726" s="66">
        <v>0.0</v>
      </c>
      <c r="H726" s="66">
        <v>1676.0</v>
      </c>
      <c r="I726" s="66">
        <v>712.0</v>
      </c>
      <c r="J726" s="66">
        <v>0.0</v>
      </c>
      <c r="K726" s="66">
        <v>16.0</v>
      </c>
      <c r="L726" s="66">
        <v>420.0</v>
      </c>
      <c r="M726" s="66">
        <v>0.0</v>
      </c>
      <c r="N726" s="66">
        <v>0.0</v>
      </c>
      <c r="O726" s="66">
        <v>0.0</v>
      </c>
      <c r="P726" s="66">
        <v>0.0</v>
      </c>
      <c r="Q726" s="8">
        <f t="shared" si="167"/>
        <v>3526</v>
      </c>
    </row>
    <row r="727">
      <c r="A727" s="24"/>
      <c r="B727" s="4" t="s">
        <v>223</v>
      </c>
      <c r="C727" s="76">
        <f>C726/Q726</f>
        <v>0</v>
      </c>
      <c r="D727" s="76">
        <f>D726/Q726</f>
        <v>0.1948383437</v>
      </c>
      <c r="E727" s="76">
        <f>E726/Q726</f>
        <v>0</v>
      </c>
      <c r="F727" s="76">
        <f>F726/Q726</f>
        <v>0.004254112309</v>
      </c>
      <c r="G727" s="76">
        <f>G726/Q726</f>
        <v>0</v>
      </c>
      <c r="H727" s="76">
        <f>H726/Q726</f>
        <v>0.4753261486</v>
      </c>
      <c r="I727" s="76">
        <f>I726/Q726</f>
        <v>0.2019285309</v>
      </c>
      <c r="J727" s="76">
        <f>J726/Q726</f>
        <v>0</v>
      </c>
      <c r="K727" s="76">
        <f>K726/Q726</f>
        <v>0.004537719796</v>
      </c>
      <c r="L727" s="76">
        <f>L726/Q726</f>
        <v>0.1191151446</v>
      </c>
      <c r="M727" s="76">
        <f>M726/Q726</f>
        <v>0</v>
      </c>
      <c r="N727" s="76">
        <f>N726/Q726</f>
        <v>0</v>
      </c>
      <c r="O727" s="76">
        <f>O726/Q726</f>
        <v>0</v>
      </c>
      <c r="P727" s="76">
        <f>P726/Q726</f>
        <v>0</v>
      </c>
      <c r="Q727" s="13">
        <f t="shared" si="167"/>
        <v>1</v>
      </c>
    </row>
    <row r="728">
      <c r="A728" s="24"/>
      <c r="B728" s="4" t="s">
        <v>224</v>
      </c>
      <c r="C728" s="13">
        <f t="shared" ref="C728:P728" si="168">ABS((C727-C725)/2)</f>
        <v>0.001340882002</v>
      </c>
      <c r="D728" s="13">
        <f t="shared" si="168"/>
        <v>0.09503538164</v>
      </c>
      <c r="E728" s="13">
        <f t="shared" si="168"/>
        <v>0.002234803337</v>
      </c>
      <c r="F728" s="13">
        <f t="shared" si="168"/>
        <v>0.1930457686</v>
      </c>
      <c r="G728" s="13">
        <f t="shared" si="168"/>
        <v>0.004767580453</v>
      </c>
      <c r="H728" s="13">
        <f t="shared" si="168"/>
        <v>0.063348414</v>
      </c>
      <c r="I728" s="13">
        <f t="shared" si="168"/>
        <v>0.01822524587</v>
      </c>
      <c r="J728" s="13">
        <f t="shared" si="168"/>
        <v>0</v>
      </c>
      <c r="K728" s="13">
        <f t="shared" si="168"/>
        <v>0.001672912341</v>
      </c>
      <c r="L728" s="13">
        <f t="shared" si="168"/>
        <v>0.05955757232</v>
      </c>
      <c r="M728" s="13">
        <f t="shared" si="168"/>
        <v>0</v>
      </c>
      <c r="N728" s="13">
        <f t="shared" si="168"/>
        <v>0</v>
      </c>
      <c r="O728" s="13">
        <f t="shared" si="168"/>
        <v>0</v>
      </c>
      <c r="P728" s="13">
        <f t="shared" si="168"/>
        <v>0</v>
      </c>
      <c r="Q728" s="8"/>
    </row>
    <row r="729">
      <c r="A729" s="25"/>
      <c r="B729" s="4" t="s">
        <v>225</v>
      </c>
      <c r="C729" s="13">
        <f>SUM(C728:P728)</f>
        <v>0.4392285606</v>
      </c>
      <c r="D729" s="78"/>
      <c r="E729" s="49"/>
      <c r="F729" s="49"/>
      <c r="G729" s="49"/>
      <c r="H729" s="49"/>
      <c r="I729" s="49"/>
      <c r="J729" s="49"/>
      <c r="K729" s="49"/>
      <c r="L729" s="49"/>
      <c r="M729" s="49"/>
      <c r="N729" s="49"/>
      <c r="O729" s="49"/>
      <c r="P729" s="49"/>
      <c r="Q729" s="49"/>
    </row>
    <row r="730">
      <c r="A730" s="21"/>
    </row>
    <row r="731">
      <c r="A731" s="23" t="s">
        <v>124</v>
      </c>
      <c r="B731" s="73" t="s">
        <v>215</v>
      </c>
      <c r="C731" s="4" t="s">
        <v>216</v>
      </c>
    </row>
    <row r="732">
      <c r="A732" s="24"/>
      <c r="B732" s="25"/>
      <c r="C732" s="4" t="s">
        <v>3</v>
      </c>
      <c r="D732" s="4" t="s">
        <v>4</v>
      </c>
      <c r="E732" s="4" t="s">
        <v>5</v>
      </c>
      <c r="F732" s="4" t="s">
        <v>6</v>
      </c>
      <c r="G732" s="4" t="s">
        <v>7</v>
      </c>
      <c r="H732" s="4" t="s">
        <v>8</v>
      </c>
      <c r="I732" s="4" t="s">
        <v>9</v>
      </c>
      <c r="J732" s="4" t="s">
        <v>10</v>
      </c>
      <c r="K732" s="4" t="s">
        <v>11</v>
      </c>
      <c r="L732" s="4" t="s">
        <v>12</v>
      </c>
      <c r="M732" s="4" t="s">
        <v>13</v>
      </c>
      <c r="N732" s="4" t="s">
        <v>14</v>
      </c>
      <c r="O732" s="4" t="s">
        <v>15</v>
      </c>
      <c r="P732" s="4" t="s">
        <v>217</v>
      </c>
      <c r="Q732" s="4" t="s">
        <v>17</v>
      </c>
    </row>
    <row r="733">
      <c r="A733" s="24"/>
      <c r="B733" s="4" t="s">
        <v>220</v>
      </c>
      <c r="C733" s="4">
        <v>1083.0</v>
      </c>
      <c r="D733" s="4">
        <v>878.0</v>
      </c>
      <c r="E733" s="4">
        <v>3.0</v>
      </c>
      <c r="F733" s="4">
        <v>0.0</v>
      </c>
      <c r="G733" s="4">
        <v>5.0</v>
      </c>
      <c r="H733" s="4">
        <v>138.0</v>
      </c>
      <c r="I733" s="4">
        <v>28.0</v>
      </c>
      <c r="J733" s="4">
        <v>0.0</v>
      </c>
      <c r="K733" s="4">
        <v>0.0</v>
      </c>
      <c r="L733" s="4">
        <v>0.0</v>
      </c>
      <c r="M733" s="4">
        <v>0.0</v>
      </c>
      <c r="N733" s="4">
        <v>0.0</v>
      </c>
      <c r="O733" s="4">
        <v>0.0</v>
      </c>
      <c r="P733" s="4">
        <v>0.0</v>
      </c>
      <c r="Q733" s="8">
        <f t="shared" ref="Q733:Q736" si="169">SUM(C733:P733)</f>
        <v>2135</v>
      </c>
    </row>
    <row r="734">
      <c r="A734" s="24"/>
      <c r="B734" s="4" t="s">
        <v>221</v>
      </c>
      <c r="C734" s="76">
        <f>C733/Q733</f>
        <v>0.5072599532</v>
      </c>
      <c r="D734" s="76">
        <f>D733/Q733</f>
        <v>0.4112412178</v>
      </c>
      <c r="E734" s="76">
        <f>E733/Q733</f>
        <v>0.001405152225</v>
      </c>
      <c r="F734" s="76">
        <f>F733/Q733</f>
        <v>0</v>
      </c>
      <c r="G734" s="76">
        <f>G733/Q733</f>
        <v>0.002341920375</v>
      </c>
      <c r="H734" s="76">
        <f>H733/Q733</f>
        <v>0.06463700234</v>
      </c>
      <c r="I734" s="76">
        <f>I733/Q733</f>
        <v>0.0131147541</v>
      </c>
      <c r="J734" s="76">
        <f>J733/Q733</f>
        <v>0</v>
      </c>
      <c r="K734" s="76">
        <f>K733/Q733</f>
        <v>0</v>
      </c>
      <c r="L734" s="76">
        <f>L733/Q733</f>
        <v>0</v>
      </c>
      <c r="M734" s="76">
        <f>M733/Q733</f>
        <v>0</v>
      </c>
      <c r="N734" s="76">
        <f>N733/Q733</f>
        <v>0</v>
      </c>
      <c r="O734" s="76">
        <f>O733/Q733</f>
        <v>0</v>
      </c>
      <c r="P734" s="76">
        <f>P733/Q733</f>
        <v>0</v>
      </c>
      <c r="Q734" s="13">
        <f t="shared" si="169"/>
        <v>1</v>
      </c>
    </row>
    <row r="735">
      <c r="A735" s="24"/>
      <c r="B735" s="4" t="s">
        <v>222</v>
      </c>
      <c r="C735" s="66">
        <v>710.0</v>
      </c>
      <c r="D735" s="66">
        <v>861.0</v>
      </c>
      <c r="E735" s="66">
        <v>0.0</v>
      </c>
      <c r="F735" s="66">
        <v>0.0</v>
      </c>
      <c r="G735" s="66">
        <v>0.0</v>
      </c>
      <c r="H735" s="66">
        <v>643.0</v>
      </c>
      <c r="I735" s="66">
        <v>72.0</v>
      </c>
      <c r="J735" s="66">
        <v>0.0</v>
      </c>
      <c r="K735" s="66">
        <v>0.0</v>
      </c>
      <c r="L735" s="66">
        <v>0.0</v>
      </c>
      <c r="M735" s="66">
        <v>0.0</v>
      </c>
      <c r="N735" s="66">
        <v>0.0</v>
      </c>
      <c r="O735" s="66">
        <v>0.0</v>
      </c>
      <c r="P735" s="66">
        <v>0.0</v>
      </c>
      <c r="Q735" s="8">
        <f t="shared" si="169"/>
        <v>2286</v>
      </c>
    </row>
    <row r="736">
      <c r="A736" s="24"/>
      <c r="B736" s="4" t="s">
        <v>223</v>
      </c>
      <c r="C736" s="76">
        <f>C735/Q735</f>
        <v>0.3105861767</v>
      </c>
      <c r="D736" s="76">
        <f>D735/Q735</f>
        <v>0.3766404199</v>
      </c>
      <c r="E736" s="76">
        <f>E735/Q735</f>
        <v>0</v>
      </c>
      <c r="F736" s="76">
        <f>F735/Q735</f>
        <v>0</v>
      </c>
      <c r="G736" s="76">
        <f>G735/Q735</f>
        <v>0</v>
      </c>
      <c r="H736" s="76">
        <f>H735/Q735</f>
        <v>0.2812773403</v>
      </c>
      <c r="I736" s="76">
        <f>I735/Q735</f>
        <v>0.03149606299</v>
      </c>
      <c r="J736" s="76">
        <f>J735/Q735</f>
        <v>0</v>
      </c>
      <c r="K736" s="76">
        <f>K735/Q735</f>
        <v>0</v>
      </c>
      <c r="L736" s="76">
        <f>L735/Q735</f>
        <v>0</v>
      </c>
      <c r="M736" s="76">
        <f>M735/Q735</f>
        <v>0</v>
      </c>
      <c r="N736" s="76">
        <f>N735/Q735</f>
        <v>0</v>
      </c>
      <c r="O736" s="76">
        <f>O735/Q735</f>
        <v>0</v>
      </c>
      <c r="P736" s="76">
        <f>P735/Q735</f>
        <v>0</v>
      </c>
      <c r="Q736" s="13">
        <f t="shared" si="169"/>
        <v>1</v>
      </c>
    </row>
    <row r="737">
      <c r="A737" s="24"/>
      <c r="B737" s="4" t="s">
        <v>224</v>
      </c>
      <c r="C737" s="13">
        <f t="shared" ref="C737:P737" si="170">ABS((C736-C734)/2)</f>
        <v>0.09833688822</v>
      </c>
      <c r="D737" s="13">
        <f t="shared" si="170"/>
        <v>0.01730039893</v>
      </c>
      <c r="E737" s="13">
        <f t="shared" si="170"/>
        <v>0.0007025761124</v>
      </c>
      <c r="F737" s="13">
        <f t="shared" si="170"/>
        <v>0</v>
      </c>
      <c r="G737" s="13">
        <f t="shared" si="170"/>
        <v>0.001170960187</v>
      </c>
      <c r="H737" s="13">
        <f t="shared" si="170"/>
        <v>0.108320169</v>
      </c>
      <c r="I737" s="13">
        <f t="shared" si="170"/>
        <v>0.009190654447</v>
      </c>
      <c r="J737" s="13">
        <f t="shared" si="170"/>
        <v>0</v>
      </c>
      <c r="K737" s="13">
        <f t="shared" si="170"/>
        <v>0</v>
      </c>
      <c r="L737" s="13">
        <f t="shared" si="170"/>
        <v>0</v>
      </c>
      <c r="M737" s="13">
        <f t="shared" si="170"/>
        <v>0</v>
      </c>
      <c r="N737" s="13">
        <f t="shared" si="170"/>
        <v>0</v>
      </c>
      <c r="O737" s="13">
        <f t="shared" si="170"/>
        <v>0</v>
      </c>
      <c r="P737" s="13">
        <f t="shared" si="170"/>
        <v>0</v>
      </c>
      <c r="Q737" s="8"/>
    </row>
    <row r="738">
      <c r="A738" s="25"/>
      <c r="B738" s="4" t="s">
        <v>225</v>
      </c>
      <c r="C738" s="13">
        <f>SUM(C737:P737)</f>
        <v>0.2350216469</v>
      </c>
      <c r="D738" s="78"/>
      <c r="E738" s="49"/>
      <c r="F738" s="49"/>
      <c r="G738" s="49"/>
      <c r="H738" s="49"/>
      <c r="I738" s="49"/>
      <c r="J738" s="49"/>
      <c r="K738" s="49"/>
      <c r="L738" s="49"/>
      <c r="M738" s="49"/>
      <c r="N738" s="49"/>
      <c r="O738" s="49"/>
      <c r="P738" s="49"/>
      <c r="Q738" s="49"/>
    </row>
    <row r="739">
      <c r="A739" s="21"/>
    </row>
    <row r="740">
      <c r="A740" s="23" t="s">
        <v>125</v>
      </c>
      <c r="B740" s="73" t="s">
        <v>215</v>
      </c>
      <c r="C740" s="4" t="s">
        <v>216</v>
      </c>
    </row>
    <row r="741">
      <c r="A741" s="24"/>
      <c r="B741" s="25"/>
      <c r="C741" s="4" t="s">
        <v>3</v>
      </c>
      <c r="D741" s="4" t="s">
        <v>4</v>
      </c>
      <c r="E741" s="4" t="s">
        <v>5</v>
      </c>
      <c r="F741" s="4" t="s">
        <v>6</v>
      </c>
      <c r="G741" s="4" t="s">
        <v>7</v>
      </c>
      <c r="H741" s="4" t="s">
        <v>8</v>
      </c>
      <c r="I741" s="4" t="s">
        <v>9</v>
      </c>
      <c r="J741" s="4" t="s">
        <v>10</v>
      </c>
      <c r="K741" s="4" t="s">
        <v>11</v>
      </c>
      <c r="L741" s="4" t="s">
        <v>12</v>
      </c>
      <c r="M741" s="4" t="s">
        <v>13</v>
      </c>
      <c r="N741" s="4" t="s">
        <v>14</v>
      </c>
      <c r="O741" s="4" t="s">
        <v>15</v>
      </c>
      <c r="P741" s="4" t="s">
        <v>217</v>
      </c>
      <c r="Q741" s="4" t="s">
        <v>17</v>
      </c>
    </row>
    <row r="742">
      <c r="A742" s="24"/>
      <c r="B742" s="4" t="s">
        <v>220</v>
      </c>
      <c r="C742" s="4">
        <v>325.0</v>
      </c>
      <c r="D742" s="4">
        <v>630.0</v>
      </c>
      <c r="E742" s="4">
        <v>0.0</v>
      </c>
      <c r="F742" s="4">
        <v>0.0</v>
      </c>
      <c r="G742" s="4">
        <v>0.0</v>
      </c>
      <c r="H742" s="4">
        <v>422.0</v>
      </c>
      <c r="I742" s="4">
        <v>0.0</v>
      </c>
      <c r="J742" s="4">
        <v>0.0</v>
      </c>
      <c r="K742" s="4">
        <v>0.0</v>
      </c>
      <c r="L742" s="4">
        <v>0.0</v>
      </c>
      <c r="M742" s="4">
        <v>0.0</v>
      </c>
      <c r="N742" s="4">
        <v>0.0</v>
      </c>
      <c r="O742" s="4">
        <v>0.0</v>
      </c>
      <c r="P742" s="4">
        <v>0.0</v>
      </c>
      <c r="Q742" s="8">
        <f t="shared" ref="Q742:Q745" si="171">SUM(C742:P742)</f>
        <v>1377</v>
      </c>
    </row>
    <row r="743">
      <c r="A743" s="24"/>
      <c r="B743" s="4" t="s">
        <v>221</v>
      </c>
      <c r="C743" s="76">
        <f>C742/Q742</f>
        <v>0.2360203341</v>
      </c>
      <c r="D743" s="76">
        <f>D742/Q742</f>
        <v>0.4575163399</v>
      </c>
      <c r="E743" s="76">
        <f>E742/Q742</f>
        <v>0</v>
      </c>
      <c r="F743" s="76">
        <f>F742/Q742</f>
        <v>0</v>
      </c>
      <c r="G743" s="76">
        <f>G742/Q742</f>
        <v>0</v>
      </c>
      <c r="H743" s="76">
        <f>H742/Q742</f>
        <v>0.3064633261</v>
      </c>
      <c r="I743" s="76">
        <f>I742/Q742</f>
        <v>0</v>
      </c>
      <c r="J743" s="76">
        <f>J742/Q742</f>
        <v>0</v>
      </c>
      <c r="K743" s="76">
        <f>K742/Q742</f>
        <v>0</v>
      </c>
      <c r="L743" s="76">
        <f>L742/Q742</f>
        <v>0</v>
      </c>
      <c r="M743" s="76">
        <f>M742/Q742</f>
        <v>0</v>
      </c>
      <c r="N743" s="76">
        <f>N742/Q742</f>
        <v>0</v>
      </c>
      <c r="O743" s="76">
        <f>O742/Q742</f>
        <v>0</v>
      </c>
      <c r="P743" s="76">
        <f>P742/Q742</f>
        <v>0</v>
      </c>
      <c r="Q743" s="13">
        <f t="shared" si="171"/>
        <v>1</v>
      </c>
    </row>
    <row r="744">
      <c r="A744" s="24"/>
      <c r="B744" s="4" t="s">
        <v>222</v>
      </c>
      <c r="C744" s="66">
        <v>597.0</v>
      </c>
      <c r="D744" s="66">
        <v>812.0</v>
      </c>
      <c r="E744" s="66">
        <v>0.0</v>
      </c>
      <c r="F744" s="66">
        <v>0.0</v>
      </c>
      <c r="G744" s="66">
        <v>0.0</v>
      </c>
      <c r="H744" s="66">
        <v>37.0</v>
      </c>
      <c r="I744" s="66">
        <v>0.0</v>
      </c>
      <c r="J744" s="66">
        <v>0.0</v>
      </c>
      <c r="K744" s="66">
        <v>0.0</v>
      </c>
      <c r="L744" s="66">
        <v>0.0</v>
      </c>
      <c r="M744" s="66">
        <v>0.0</v>
      </c>
      <c r="N744" s="66">
        <v>0.0</v>
      </c>
      <c r="O744" s="66">
        <v>0.0</v>
      </c>
      <c r="P744" s="66">
        <v>0.0</v>
      </c>
      <c r="Q744" s="8">
        <f t="shared" si="171"/>
        <v>1446</v>
      </c>
    </row>
    <row r="745">
      <c r="A745" s="24"/>
      <c r="B745" s="4" t="s">
        <v>223</v>
      </c>
      <c r="C745" s="76">
        <f>C744/Q744</f>
        <v>0.4128630705</v>
      </c>
      <c r="D745" s="76">
        <f>D744/Q744</f>
        <v>0.561549101</v>
      </c>
      <c r="E745" s="76">
        <f>E744/Q744</f>
        <v>0</v>
      </c>
      <c r="F745" s="76">
        <f>F744/Q744</f>
        <v>0</v>
      </c>
      <c r="G745" s="76">
        <f>G744/Q744</f>
        <v>0</v>
      </c>
      <c r="H745" s="76">
        <f>H744/Q744</f>
        <v>0.02558782849</v>
      </c>
      <c r="I745" s="76">
        <f>I744/Q744</f>
        <v>0</v>
      </c>
      <c r="J745" s="76">
        <f>J744/Q744</f>
        <v>0</v>
      </c>
      <c r="K745" s="76">
        <f>K744/Q744</f>
        <v>0</v>
      </c>
      <c r="L745" s="76">
        <f>L744/Q744</f>
        <v>0</v>
      </c>
      <c r="M745" s="76">
        <f>M744/Q744</f>
        <v>0</v>
      </c>
      <c r="N745" s="76">
        <f>N744/Q744</f>
        <v>0</v>
      </c>
      <c r="O745" s="76">
        <f>O744/Q744</f>
        <v>0</v>
      </c>
      <c r="P745" s="76">
        <f>P744/Q744</f>
        <v>0</v>
      </c>
      <c r="Q745" s="13">
        <f t="shared" si="171"/>
        <v>1</v>
      </c>
    </row>
    <row r="746">
      <c r="A746" s="24"/>
      <c r="B746" s="4" t="s">
        <v>224</v>
      </c>
      <c r="C746" s="13">
        <f t="shared" ref="C746:P746" si="172">ABS((C745-C743)/2)</f>
        <v>0.08842136824</v>
      </c>
      <c r="D746" s="13">
        <f t="shared" si="172"/>
        <v>0.05201638055</v>
      </c>
      <c r="E746" s="13">
        <f t="shared" si="172"/>
        <v>0</v>
      </c>
      <c r="F746" s="13">
        <f t="shared" si="172"/>
        <v>0</v>
      </c>
      <c r="G746" s="13">
        <f t="shared" si="172"/>
        <v>0</v>
      </c>
      <c r="H746" s="13">
        <f t="shared" si="172"/>
        <v>0.1404377488</v>
      </c>
      <c r="I746" s="13">
        <f t="shared" si="172"/>
        <v>0</v>
      </c>
      <c r="J746" s="13">
        <f t="shared" si="172"/>
        <v>0</v>
      </c>
      <c r="K746" s="13">
        <f t="shared" si="172"/>
        <v>0</v>
      </c>
      <c r="L746" s="13">
        <f t="shared" si="172"/>
        <v>0</v>
      </c>
      <c r="M746" s="13">
        <f t="shared" si="172"/>
        <v>0</v>
      </c>
      <c r="N746" s="13">
        <f t="shared" si="172"/>
        <v>0</v>
      </c>
      <c r="O746" s="13">
        <f t="shared" si="172"/>
        <v>0</v>
      </c>
      <c r="P746" s="13">
        <f t="shared" si="172"/>
        <v>0</v>
      </c>
      <c r="Q746" s="8"/>
    </row>
    <row r="747">
      <c r="A747" s="25"/>
      <c r="B747" s="4" t="s">
        <v>225</v>
      </c>
      <c r="C747" s="13">
        <f>SUM(C746:P746)</f>
        <v>0.2808754976</v>
      </c>
      <c r="D747" s="78"/>
      <c r="E747" s="49"/>
      <c r="F747" s="49"/>
      <c r="G747" s="49"/>
      <c r="H747" s="49"/>
      <c r="I747" s="49"/>
      <c r="J747" s="49"/>
      <c r="K747" s="49"/>
      <c r="L747" s="49"/>
      <c r="M747" s="49"/>
      <c r="N747" s="49"/>
      <c r="O747" s="49"/>
      <c r="P747" s="49"/>
      <c r="Q747" s="49"/>
    </row>
    <row r="748">
      <c r="A748" s="21"/>
    </row>
    <row r="749">
      <c r="A749" s="23" t="s">
        <v>126</v>
      </c>
      <c r="B749" s="73" t="s">
        <v>215</v>
      </c>
      <c r="C749" s="4" t="s">
        <v>216</v>
      </c>
    </row>
    <row r="750">
      <c r="A750" s="24"/>
      <c r="B750" s="25"/>
      <c r="C750" s="4" t="s">
        <v>3</v>
      </c>
      <c r="D750" s="4" t="s">
        <v>4</v>
      </c>
      <c r="E750" s="4" t="s">
        <v>5</v>
      </c>
      <c r="F750" s="4" t="s">
        <v>6</v>
      </c>
      <c r="G750" s="4" t="s">
        <v>7</v>
      </c>
      <c r="H750" s="4" t="s">
        <v>8</v>
      </c>
      <c r="I750" s="4" t="s">
        <v>9</v>
      </c>
      <c r="J750" s="4" t="s">
        <v>10</v>
      </c>
      <c r="K750" s="4" t="s">
        <v>11</v>
      </c>
      <c r="L750" s="4" t="s">
        <v>12</v>
      </c>
      <c r="M750" s="4" t="s">
        <v>13</v>
      </c>
      <c r="N750" s="4" t="s">
        <v>14</v>
      </c>
      <c r="O750" s="4" t="s">
        <v>15</v>
      </c>
      <c r="P750" s="4" t="s">
        <v>226</v>
      </c>
      <c r="Q750" s="4" t="s">
        <v>17</v>
      </c>
    </row>
    <row r="751">
      <c r="A751" s="24"/>
      <c r="B751" s="4" t="s">
        <v>220</v>
      </c>
      <c r="C751" s="4">
        <v>523.0</v>
      </c>
      <c r="D751" s="4">
        <v>2709.0</v>
      </c>
      <c r="E751" s="4">
        <v>1320.0</v>
      </c>
      <c r="F751" s="4">
        <v>161.0</v>
      </c>
      <c r="G751" s="4">
        <v>290.0</v>
      </c>
      <c r="H751" s="4">
        <v>1420.0</v>
      </c>
      <c r="I751" s="4">
        <v>1837.0</v>
      </c>
      <c r="J751" s="4">
        <v>0.0</v>
      </c>
      <c r="K751" s="4">
        <v>371.0</v>
      </c>
      <c r="L751" s="4">
        <v>0.0</v>
      </c>
      <c r="M751" s="4">
        <v>0.0</v>
      </c>
      <c r="N751" s="4">
        <v>0.0</v>
      </c>
      <c r="O751" s="4">
        <v>0.0</v>
      </c>
      <c r="P751" s="4">
        <v>6149.0</v>
      </c>
      <c r="Q751" s="8">
        <f t="shared" ref="Q751:Q754" si="173">SUM(C751:P751)</f>
        <v>14780</v>
      </c>
    </row>
    <row r="752">
      <c r="A752" s="24"/>
      <c r="B752" s="4" t="s">
        <v>221</v>
      </c>
      <c r="C752" s="76">
        <f>C751/Q751</f>
        <v>0.03538565629</v>
      </c>
      <c r="D752" s="76">
        <f>D751/Q751</f>
        <v>0.1832882273</v>
      </c>
      <c r="E752" s="76">
        <f>E751/Q751</f>
        <v>0.08930987821</v>
      </c>
      <c r="F752" s="76">
        <f>F751/Q751</f>
        <v>0.01089309878</v>
      </c>
      <c r="G752" s="76">
        <f>G751/Q751</f>
        <v>0.01962110961</v>
      </c>
      <c r="H752" s="76">
        <f>H751/Q751</f>
        <v>0.09607577808</v>
      </c>
      <c r="I752" s="76">
        <f>I751/Q751</f>
        <v>0.1242895805</v>
      </c>
      <c r="J752" s="76">
        <f>J751/Q751</f>
        <v>0</v>
      </c>
      <c r="K752" s="76">
        <f>K751/Q751</f>
        <v>0.0251014885</v>
      </c>
      <c r="L752" s="76">
        <f>L751/Q751</f>
        <v>0</v>
      </c>
      <c r="M752" s="76">
        <f>M751/Q751</f>
        <v>0</v>
      </c>
      <c r="N752" s="76">
        <f>N751/Q751</f>
        <v>0</v>
      </c>
      <c r="O752" s="76">
        <f>O751/Q751</f>
        <v>0</v>
      </c>
      <c r="P752" s="76">
        <f>P751/Q751</f>
        <v>0.4160351827</v>
      </c>
      <c r="Q752" s="13">
        <f t="shared" si="173"/>
        <v>1</v>
      </c>
    </row>
    <row r="753">
      <c r="A753" s="24"/>
      <c r="B753" s="4" t="s">
        <v>222</v>
      </c>
      <c r="C753" s="66">
        <v>551.0</v>
      </c>
      <c r="D753" s="66">
        <v>376.0</v>
      </c>
      <c r="E753" s="66">
        <v>77.0</v>
      </c>
      <c r="F753" s="66">
        <v>202.0</v>
      </c>
      <c r="G753" s="66">
        <v>1740.0</v>
      </c>
      <c r="H753" s="66">
        <v>6911.0</v>
      </c>
      <c r="I753" s="66">
        <v>949.0</v>
      </c>
      <c r="J753" s="66">
        <v>0.0</v>
      </c>
      <c r="K753" s="66">
        <v>117.0</v>
      </c>
      <c r="L753" s="66">
        <v>569.0</v>
      </c>
      <c r="M753" s="66">
        <v>0.0</v>
      </c>
      <c r="N753" s="66">
        <v>0.0</v>
      </c>
      <c r="O753" s="66">
        <v>2147.0</v>
      </c>
      <c r="P753" s="79">
        <v>393.0</v>
      </c>
      <c r="Q753" s="8">
        <f t="shared" si="173"/>
        <v>14032</v>
      </c>
    </row>
    <row r="754">
      <c r="A754" s="24"/>
      <c r="B754" s="4" t="s">
        <v>223</v>
      </c>
      <c r="C754" s="76">
        <f>C753/Q753</f>
        <v>0.03926738883</v>
      </c>
      <c r="D754" s="76">
        <f>D753/Q753</f>
        <v>0.0267958951</v>
      </c>
      <c r="E754" s="76">
        <f>E753/Q753</f>
        <v>0.005487457241</v>
      </c>
      <c r="F754" s="76">
        <f>F753/Q753</f>
        <v>0.01439566705</v>
      </c>
      <c r="G754" s="76">
        <f>G753/Q753</f>
        <v>0.1240022805</v>
      </c>
      <c r="H754" s="76">
        <f>H753/Q753</f>
        <v>0.4925171038</v>
      </c>
      <c r="I754" s="76">
        <f>I753/Q753</f>
        <v>0.06763112885</v>
      </c>
      <c r="J754" s="76">
        <f>J753/Q753</f>
        <v>0</v>
      </c>
      <c r="K754" s="76">
        <f>K753/Q753</f>
        <v>0.008338084379</v>
      </c>
      <c r="L754" s="76">
        <f>L753/Q753</f>
        <v>0.04055017104</v>
      </c>
      <c r="M754" s="76">
        <f>M753/Q753</f>
        <v>0</v>
      </c>
      <c r="N754" s="76">
        <f>N753/Q753</f>
        <v>0</v>
      </c>
      <c r="O754" s="76">
        <f>O753/Q753</f>
        <v>0.1530074116</v>
      </c>
      <c r="P754" s="76">
        <f>P753/Q753</f>
        <v>0.02800741163</v>
      </c>
      <c r="Q754" s="13">
        <f t="shared" si="173"/>
        <v>1</v>
      </c>
    </row>
    <row r="755">
      <c r="A755" s="24"/>
      <c r="B755" s="4" t="s">
        <v>224</v>
      </c>
      <c r="C755" s="13">
        <f t="shared" ref="C755:P755" si="174">ABS((C754-C752)/2)</f>
        <v>0.001940866267</v>
      </c>
      <c r="D755" s="13">
        <f t="shared" si="174"/>
        <v>0.07824616612</v>
      </c>
      <c r="E755" s="13">
        <f t="shared" si="174"/>
        <v>0.04191121049</v>
      </c>
      <c r="F755" s="13">
        <f t="shared" si="174"/>
        <v>0.001751284132</v>
      </c>
      <c r="G755" s="13">
        <f t="shared" si="174"/>
        <v>0.05219058545</v>
      </c>
      <c r="H755" s="13">
        <f t="shared" si="174"/>
        <v>0.1982206628</v>
      </c>
      <c r="I755" s="13">
        <f t="shared" si="174"/>
        <v>0.02832922583</v>
      </c>
      <c r="J755" s="13">
        <f t="shared" si="174"/>
        <v>0</v>
      </c>
      <c r="K755" s="13">
        <f t="shared" si="174"/>
        <v>0.00838170206</v>
      </c>
      <c r="L755" s="13">
        <f t="shared" si="174"/>
        <v>0.02027508552</v>
      </c>
      <c r="M755" s="13">
        <f t="shared" si="174"/>
        <v>0</v>
      </c>
      <c r="N755" s="13">
        <f t="shared" si="174"/>
        <v>0</v>
      </c>
      <c r="O755" s="13">
        <f t="shared" si="174"/>
        <v>0.07650370582</v>
      </c>
      <c r="P755" s="13">
        <f t="shared" si="174"/>
        <v>0.1940138855</v>
      </c>
      <c r="Q755" s="8"/>
    </row>
    <row r="756">
      <c r="A756" s="25"/>
      <c r="B756" s="4" t="s">
        <v>225</v>
      </c>
      <c r="C756" s="13">
        <f>SUM(C755:P755)</f>
        <v>0.70176438</v>
      </c>
      <c r="D756" s="78"/>
      <c r="E756" s="49"/>
      <c r="F756" s="49"/>
      <c r="G756" s="49"/>
      <c r="H756" s="49"/>
      <c r="I756" s="49"/>
      <c r="J756" s="49"/>
      <c r="K756" s="49"/>
      <c r="L756" s="49"/>
      <c r="M756" s="49"/>
      <c r="N756" s="49"/>
      <c r="O756" s="49"/>
      <c r="P756" s="49"/>
      <c r="Q756" s="49"/>
    </row>
    <row r="757">
      <c r="A757" s="21"/>
    </row>
    <row r="758">
      <c r="A758" s="23" t="s">
        <v>128</v>
      </c>
      <c r="B758" s="73" t="s">
        <v>215</v>
      </c>
      <c r="C758" s="4" t="s">
        <v>216</v>
      </c>
    </row>
    <row r="759">
      <c r="A759" s="24"/>
      <c r="B759" s="25"/>
      <c r="C759" s="4" t="s">
        <v>3</v>
      </c>
      <c r="D759" s="4" t="s">
        <v>4</v>
      </c>
      <c r="E759" s="4" t="s">
        <v>5</v>
      </c>
      <c r="F759" s="4" t="s">
        <v>6</v>
      </c>
      <c r="G759" s="4" t="s">
        <v>7</v>
      </c>
      <c r="H759" s="4" t="s">
        <v>8</v>
      </c>
      <c r="I759" s="4" t="s">
        <v>9</v>
      </c>
      <c r="J759" s="4" t="s">
        <v>10</v>
      </c>
      <c r="K759" s="4" t="s">
        <v>11</v>
      </c>
      <c r="L759" s="4" t="s">
        <v>12</v>
      </c>
      <c r="M759" s="4" t="s">
        <v>13</v>
      </c>
      <c r="N759" s="4" t="s">
        <v>14</v>
      </c>
      <c r="O759" s="4" t="s">
        <v>15</v>
      </c>
      <c r="P759" s="4" t="s">
        <v>217</v>
      </c>
      <c r="Q759" s="4" t="s">
        <v>17</v>
      </c>
    </row>
    <row r="760">
      <c r="A760" s="24"/>
      <c r="B760" s="4" t="s">
        <v>220</v>
      </c>
      <c r="C760" s="4">
        <v>881.0</v>
      </c>
      <c r="D760" s="4">
        <v>8700.0</v>
      </c>
      <c r="E760" s="4">
        <v>286.0</v>
      </c>
      <c r="F760" s="4">
        <v>1452.0</v>
      </c>
      <c r="G760" s="4">
        <v>468.0</v>
      </c>
      <c r="H760" s="4">
        <v>9322.0</v>
      </c>
      <c r="I760" s="4">
        <v>5636.0</v>
      </c>
      <c r="J760" s="4">
        <v>0.0</v>
      </c>
      <c r="K760" s="4">
        <v>215.0</v>
      </c>
      <c r="L760" s="4">
        <v>0.0</v>
      </c>
      <c r="M760" s="4">
        <v>0.0</v>
      </c>
      <c r="N760" s="4">
        <v>0.0</v>
      </c>
      <c r="O760" s="4">
        <v>0.0</v>
      </c>
      <c r="P760" s="4">
        <v>916.0</v>
      </c>
      <c r="Q760" s="8">
        <f t="shared" ref="Q760:Q763" si="175">SUM(C760:P760)</f>
        <v>27876</v>
      </c>
    </row>
    <row r="761">
      <c r="A761" s="24"/>
      <c r="B761" s="4" t="s">
        <v>221</v>
      </c>
      <c r="C761" s="76">
        <f>C760/Q760</f>
        <v>0.03160424738</v>
      </c>
      <c r="D761" s="76">
        <f>D760/Q760</f>
        <v>0.312096427</v>
      </c>
      <c r="E761" s="76">
        <f>E760/Q760</f>
        <v>0.01025972162</v>
      </c>
      <c r="F761" s="76">
        <f>F760/Q760</f>
        <v>0.05208781748</v>
      </c>
      <c r="G761" s="76">
        <f>G760/Q760</f>
        <v>0.01678863539</v>
      </c>
      <c r="H761" s="76">
        <f>H760/Q760</f>
        <v>0.3344095279</v>
      </c>
      <c r="I761" s="76">
        <f>I760/Q760</f>
        <v>0.2021810877</v>
      </c>
      <c r="J761" s="76">
        <f>J760/Q760</f>
        <v>0</v>
      </c>
      <c r="K761" s="76">
        <f>K760/Q760</f>
        <v>0.007712727795</v>
      </c>
      <c r="L761" s="76">
        <f>L760/Q760</f>
        <v>0</v>
      </c>
      <c r="M761" s="76">
        <f>M760/Q760</f>
        <v>0</v>
      </c>
      <c r="N761" s="76">
        <f>N760/Q760</f>
        <v>0</v>
      </c>
      <c r="O761" s="76">
        <f>O760/Q760</f>
        <v>0</v>
      </c>
      <c r="P761" s="76">
        <f>P760/Q760</f>
        <v>0.03285980772</v>
      </c>
      <c r="Q761" s="13">
        <f t="shared" si="175"/>
        <v>1</v>
      </c>
    </row>
    <row r="762">
      <c r="A762" s="24"/>
      <c r="B762" s="4" t="s">
        <v>222</v>
      </c>
      <c r="C762" s="66">
        <v>441.0</v>
      </c>
      <c r="D762" s="66">
        <v>10433.0</v>
      </c>
      <c r="E762" s="66">
        <v>88.0</v>
      </c>
      <c r="F762" s="66">
        <v>1147.0</v>
      </c>
      <c r="G762" s="66">
        <v>950.0</v>
      </c>
      <c r="H762" s="66">
        <v>9921.0</v>
      </c>
      <c r="I762" s="66">
        <v>1985.0</v>
      </c>
      <c r="J762" s="66">
        <v>0.0</v>
      </c>
      <c r="K762" s="66">
        <v>1001.0</v>
      </c>
      <c r="L762" s="66">
        <v>1652.0</v>
      </c>
      <c r="M762" s="66">
        <v>770.0</v>
      </c>
      <c r="N762" s="66">
        <v>249.0</v>
      </c>
      <c r="O762" s="66">
        <v>0.0</v>
      </c>
      <c r="P762" s="66">
        <v>0.0</v>
      </c>
      <c r="Q762" s="8">
        <f t="shared" si="175"/>
        <v>28637</v>
      </c>
    </row>
    <row r="763">
      <c r="A763" s="24"/>
      <c r="B763" s="4" t="s">
        <v>223</v>
      </c>
      <c r="C763" s="76">
        <f>C762/Q762</f>
        <v>0.01539965779</v>
      </c>
      <c r="D763" s="76">
        <f>D762/Q762</f>
        <v>0.3643188882</v>
      </c>
      <c r="E763" s="76">
        <f>E762/Q762</f>
        <v>0.003072947585</v>
      </c>
      <c r="F763" s="76">
        <f>F762/Q762</f>
        <v>0.04005307819</v>
      </c>
      <c r="G763" s="76">
        <f>G762/Q762</f>
        <v>0.03317386598</v>
      </c>
      <c r="H763" s="76">
        <f>H762/Q762</f>
        <v>0.3464399204</v>
      </c>
      <c r="I763" s="76">
        <f>I762/Q762</f>
        <v>0.06931591996</v>
      </c>
      <c r="J763" s="76">
        <f>J762/Q762</f>
        <v>0</v>
      </c>
      <c r="K763" s="76">
        <f>K762/Q762</f>
        <v>0.03495477878</v>
      </c>
      <c r="L763" s="76">
        <f>L762/Q762</f>
        <v>0.05768760694</v>
      </c>
      <c r="M763" s="76">
        <f>M762/Q762</f>
        <v>0.02688829137</v>
      </c>
      <c r="N763" s="76">
        <f>N762/Q762</f>
        <v>0.008695044872</v>
      </c>
      <c r="O763" s="76">
        <f>O762/Q762</f>
        <v>0</v>
      </c>
      <c r="P763" s="76">
        <f>P762/Q762</f>
        <v>0</v>
      </c>
      <c r="Q763" s="13">
        <f t="shared" si="175"/>
        <v>1</v>
      </c>
    </row>
    <row r="764">
      <c r="A764" s="24"/>
      <c r="B764" s="4" t="s">
        <v>224</v>
      </c>
      <c r="C764" s="13">
        <f t="shared" ref="C764:P764" si="176">ABS((C763-C761)/2)</f>
        <v>0.008102294798</v>
      </c>
      <c r="D764" s="13">
        <f t="shared" si="176"/>
        <v>0.02611123056</v>
      </c>
      <c r="E764" s="13">
        <f t="shared" si="176"/>
        <v>0.00359338702</v>
      </c>
      <c r="F764" s="13">
        <f t="shared" si="176"/>
        <v>0.006017369646</v>
      </c>
      <c r="G764" s="13">
        <f t="shared" si="176"/>
        <v>0.008192615296</v>
      </c>
      <c r="H764" s="13">
        <f t="shared" si="176"/>
        <v>0.006015196237</v>
      </c>
      <c r="I764" s="13">
        <f t="shared" si="176"/>
        <v>0.06643258386</v>
      </c>
      <c r="J764" s="13">
        <f t="shared" si="176"/>
        <v>0</v>
      </c>
      <c r="K764" s="13">
        <f t="shared" si="176"/>
        <v>0.01362102549</v>
      </c>
      <c r="L764" s="13">
        <f t="shared" si="176"/>
        <v>0.02884380347</v>
      </c>
      <c r="M764" s="13">
        <f t="shared" si="176"/>
        <v>0.01344414569</v>
      </c>
      <c r="N764" s="13">
        <f t="shared" si="176"/>
        <v>0.004347522436</v>
      </c>
      <c r="O764" s="13">
        <f t="shared" si="176"/>
        <v>0</v>
      </c>
      <c r="P764" s="13">
        <f t="shared" si="176"/>
        <v>0.01642990386</v>
      </c>
      <c r="Q764" s="8"/>
    </row>
    <row r="765">
      <c r="A765" s="25"/>
      <c r="B765" s="4" t="s">
        <v>225</v>
      </c>
      <c r="C765" s="13">
        <f>SUM(C764:P764)</f>
        <v>0.2011510784</v>
      </c>
      <c r="D765" s="78"/>
      <c r="E765" s="49"/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49"/>
      <c r="Q765" s="49"/>
    </row>
    <row r="766">
      <c r="A766" s="21"/>
    </row>
    <row r="767">
      <c r="A767" s="23" t="s">
        <v>129</v>
      </c>
      <c r="B767" s="73" t="s">
        <v>215</v>
      </c>
      <c r="C767" s="4" t="s">
        <v>216</v>
      </c>
    </row>
    <row r="768">
      <c r="A768" s="24"/>
      <c r="B768" s="25"/>
      <c r="C768" s="4" t="s">
        <v>3</v>
      </c>
      <c r="D768" s="4" t="s">
        <v>4</v>
      </c>
      <c r="E768" s="4" t="s">
        <v>5</v>
      </c>
      <c r="F768" s="4" t="s">
        <v>6</v>
      </c>
      <c r="G768" s="4" t="s">
        <v>7</v>
      </c>
      <c r="H768" s="4" t="s">
        <v>8</v>
      </c>
      <c r="I768" s="4" t="s">
        <v>9</v>
      </c>
      <c r="J768" s="4" t="s">
        <v>10</v>
      </c>
      <c r="K768" s="4" t="s">
        <v>11</v>
      </c>
      <c r="L768" s="4" t="s">
        <v>12</v>
      </c>
      <c r="M768" s="4" t="s">
        <v>13</v>
      </c>
      <c r="N768" s="4" t="s">
        <v>14</v>
      </c>
      <c r="O768" s="4" t="s">
        <v>15</v>
      </c>
      <c r="P768" s="4" t="s">
        <v>217</v>
      </c>
      <c r="Q768" s="4" t="s">
        <v>17</v>
      </c>
    </row>
    <row r="769">
      <c r="A769" s="24"/>
      <c r="B769" s="4" t="s">
        <v>220</v>
      </c>
      <c r="C769" s="4">
        <v>1685.0</v>
      </c>
      <c r="D769" s="4">
        <v>4143.0</v>
      </c>
      <c r="E769" s="4">
        <v>76.0</v>
      </c>
      <c r="F769" s="4">
        <v>0.0</v>
      </c>
      <c r="G769" s="4">
        <v>0.0</v>
      </c>
      <c r="H769" s="4">
        <v>1671.0</v>
      </c>
      <c r="I769" s="4">
        <v>0.0</v>
      </c>
      <c r="J769" s="4">
        <v>0.0</v>
      </c>
      <c r="K769" s="4">
        <v>0.0</v>
      </c>
      <c r="L769" s="4">
        <v>0.0</v>
      </c>
      <c r="M769" s="4">
        <v>0.0</v>
      </c>
      <c r="N769" s="4">
        <v>0.0</v>
      </c>
      <c r="O769" s="4">
        <v>0.0</v>
      </c>
      <c r="P769" s="4">
        <v>0.0</v>
      </c>
      <c r="Q769" s="8">
        <f t="shared" ref="Q769:Q772" si="177">SUM(C769:P769)</f>
        <v>7575</v>
      </c>
    </row>
    <row r="770">
      <c r="A770" s="24"/>
      <c r="B770" s="4" t="s">
        <v>221</v>
      </c>
      <c r="C770" s="76">
        <f>C769/Q769</f>
        <v>0.2224422442</v>
      </c>
      <c r="D770" s="76">
        <f>D769/Q769</f>
        <v>0.5469306931</v>
      </c>
      <c r="E770" s="76">
        <f>E769/Q769</f>
        <v>0.0100330033</v>
      </c>
      <c r="F770" s="76">
        <f>F769/Q769</f>
        <v>0</v>
      </c>
      <c r="G770" s="76">
        <f>G769/Q769</f>
        <v>0</v>
      </c>
      <c r="H770" s="76">
        <f>H769/Q769</f>
        <v>0.2205940594</v>
      </c>
      <c r="I770" s="76">
        <f>I769/Q769</f>
        <v>0</v>
      </c>
      <c r="J770" s="76">
        <f>J769/Q769</f>
        <v>0</v>
      </c>
      <c r="K770" s="76">
        <f>K769/Q769</f>
        <v>0</v>
      </c>
      <c r="L770" s="76">
        <f>L769/Q769</f>
        <v>0</v>
      </c>
      <c r="M770" s="76">
        <f>M769/Q769</f>
        <v>0</v>
      </c>
      <c r="N770" s="76">
        <f>N769/Q769</f>
        <v>0</v>
      </c>
      <c r="O770" s="76">
        <f>O769/Q769</f>
        <v>0</v>
      </c>
      <c r="P770" s="76">
        <f>P769/Q769</f>
        <v>0</v>
      </c>
      <c r="Q770" s="13">
        <f t="shared" si="177"/>
        <v>1</v>
      </c>
    </row>
    <row r="771">
      <c r="A771" s="24"/>
      <c r="B771" s="4" t="s">
        <v>222</v>
      </c>
      <c r="C771" s="66">
        <v>576.0</v>
      </c>
      <c r="D771" s="66">
        <v>2621.0</v>
      </c>
      <c r="E771" s="66">
        <v>0.0</v>
      </c>
      <c r="F771" s="66">
        <v>0.0</v>
      </c>
      <c r="G771" s="66">
        <v>0.0</v>
      </c>
      <c r="H771" s="66">
        <v>181.0</v>
      </c>
      <c r="I771" s="66">
        <v>4418.0</v>
      </c>
      <c r="J771" s="66">
        <v>0.0</v>
      </c>
      <c r="K771" s="66">
        <v>0.0</v>
      </c>
      <c r="L771" s="66">
        <v>86.0</v>
      </c>
      <c r="M771" s="66">
        <v>140.0</v>
      </c>
      <c r="N771" s="66">
        <v>0.0</v>
      </c>
      <c r="O771" s="66">
        <v>0.0</v>
      </c>
      <c r="P771" s="66">
        <v>0.0</v>
      </c>
      <c r="Q771" s="8">
        <f t="shared" si="177"/>
        <v>8022</v>
      </c>
    </row>
    <row r="772">
      <c r="A772" s="24"/>
      <c r="B772" s="4" t="s">
        <v>223</v>
      </c>
      <c r="C772" s="76">
        <f>C771/Q771</f>
        <v>0.07180254301</v>
      </c>
      <c r="D772" s="76">
        <f>D771/Q771</f>
        <v>0.3267265021</v>
      </c>
      <c r="E772" s="76">
        <f>E771/Q771</f>
        <v>0</v>
      </c>
      <c r="F772" s="76">
        <f>F771/Q771</f>
        <v>0</v>
      </c>
      <c r="G772" s="76">
        <f>G771/Q771</f>
        <v>0</v>
      </c>
      <c r="H772" s="76">
        <f>H771/Q771</f>
        <v>0.02256295188</v>
      </c>
      <c r="I772" s="76">
        <f>I771/Q771</f>
        <v>0.5507354774</v>
      </c>
      <c r="J772" s="76">
        <f>J771/Q771</f>
        <v>0</v>
      </c>
      <c r="K772" s="76">
        <f>K771/Q771</f>
        <v>0</v>
      </c>
      <c r="L772" s="76">
        <f>L771/Q771</f>
        <v>0.01072051857</v>
      </c>
      <c r="M772" s="76">
        <f>M771/Q771</f>
        <v>0.01745200698</v>
      </c>
      <c r="N772" s="76">
        <f>N771/Q771</f>
        <v>0</v>
      </c>
      <c r="O772" s="76">
        <f>O771/Q771</f>
        <v>0</v>
      </c>
      <c r="P772" s="76">
        <f>P771/Q771</f>
        <v>0</v>
      </c>
      <c r="Q772" s="13">
        <f t="shared" si="177"/>
        <v>1</v>
      </c>
    </row>
    <row r="773">
      <c r="A773" s="24"/>
      <c r="B773" s="4" t="s">
        <v>224</v>
      </c>
      <c r="C773" s="13">
        <f t="shared" ref="C773:P773" si="178">ABS((C772-C770)/2)</f>
        <v>0.07531985061</v>
      </c>
      <c r="D773" s="13">
        <f t="shared" si="178"/>
        <v>0.1101020955</v>
      </c>
      <c r="E773" s="13">
        <f t="shared" si="178"/>
        <v>0.00501650165</v>
      </c>
      <c r="F773" s="13">
        <f t="shared" si="178"/>
        <v>0</v>
      </c>
      <c r="G773" s="13">
        <f t="shared" si="178"/>
        <v>0</v>
      </c>
      <c r="H773" s="13">
        <f t="shared" si="178"/>
        <v>0.09901555376</v>
      </c>
      <c r="I773" s="13">
        <f t="shared" si="178"/>
        <v>0.2753677387</v>
      </c>
      <c r="J773" s="13">
        <f t="shared" si="178"/>
        <v>0</v>
      </c>
      <c r="K773" s="13">
        <f t="shared" si="178"/>
        <v>0</v>
      </c>
      <c r="L773" s="13">
        <f t="shared" si="178"/>
        <v>0.005360259287</v>
      </c>
      <c r="M773" s="13">
        <f t="shared" si="178"/>
        <v>0.00872600349</v>
      </c>
      <c r="N773" s="13">
        <f t="shared" si="178"/>
        <v>0</v>
      </c>
      <c r="O773" s="13">
        <f t="shared" si="178"/>
        <v>0</v>
      </c>
      <c r="P773" s="13">
        <f t="shared" si="178"/>
        <v>0</v>
      </c>
      <c r="Q773" s="8"/>
    </row>
    <row r="774">
      <c r="A774" s="25"/>
      <c r="B774" s="4" t="s">
        <v>225</v>
      </c>
      <c r="C774" s="13">
        <f>SUM(C773:P773)</f>
        <v>0.578908003</v>
      </c>
      <c r="D774" s="78"/>
      <c r="E774" s="49"/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49"/>
      <c r="Q774" s="49"/>
    </row>
    <row r="775">
      <c r="A775" s="21"/>
    </row>
    <row r="776">
      <c r="A776" s="23" t="s">
        <v>130</v>
      </c>
      <c r="B776" s="73" t="s">
        <v>215</v>
      </c>
      <c r="C776" s="4" t="s">
        <v>216</v>
      </c>
    </row>
    <row r="777">
      <c r="A777" s="24"/>
      <c r="B777" s="25"/>
      <c r="C777" s="4" t="s">
        <v>3</v>
      </c>
      <c r="D777" s="4" t="s">
        <v>4</v>
      </c>
      <c r="E777" s="4" t="s">
        <v>5</v>
      </c>
      <c r="F777" s="4" t="s">
        <v>6</v>
      </c>
      <c r="G777" s="4" t="s">
        <v>7</v>
      </c>
      <c r="H777" s="4" t="s">
        <v>8</v>
      </c>
      <c r="I777" s="4" t="s">
        <v>9</v>
      </c>
      <c r="J777" s="4" t="s">
        <v>10</v>
      </c>
      <c r="K777" s="4" t="s">
        <v>11</v>
      </c>
      <c r="L777" s="4" t="s">
        <v>12</v>
      </c>
      <c r="M777" s="4" t="s">
        <v>13</v>
      </c>
      <c r="N777" s="4" t="s">
        <v>14</v>
      </c>
      <c r="O777" s="4" t="s">
        <v>15</v>
      </c>
      <c r="P777" s="4" t="s">
        <v>217</v>
      </c>
      <c r="Q777" s="4" t="s">
        <v>17</v>
      </c>
    </row>
    <row r="778">
      <c r="A778" s="24"/>
      <c r="B778" s="4" t="s">
        <v>220</v>
      </c>
      <c r="C778" s="4">
        <v>1216.0</v>
      </c>
      <c r="D778" s="4">
        <v>3624.0</v>
      </c>
      <c r="E778" s="4">
        <v>3465.0</v>
      </c>
      <c r="F778" s="4">
        <v>5101.0</v>
      </c>
      <c r="G778" s="4">
        <v>202.0</v>
      </c>
      <c r="H778" s="4">
        <v>936.0</v>
      </c>
      <c r="I778" s="4">
        <v>2083.0</v>
      </c>
      <c r="J778" s="4">
        <v>0.0</v>
      </c>
      <c r="K778" s="4">
        <v>67.0</v>
      </c>
      <c r="L778" s="4">
        <v>0.0</v>
      </c>
      <c r="M778" s="4">
        <v>0.0</v>
      </c>
      <c r="N778" s="4">
        <v>0.0</v>
      </c>
      <c r="O778" s="4">
        <v>0.0</v>
      </c>
      <c r="P778" s="4">
        <v>0.0</v>
      </c>
      <c r="Q778" s="8">
        <f t="shared" ref="Q778:Q781" si="179">SUM(C778:P778)</f>
        <v>16694</v>
      </c>
    </row>
    <row r="779">
      <c r="A779" s="24"/>
      <c r="B779" s="4" t="s">
        <v>221</v>
      </c>
      <c r="C779" s="76">
        <f>C778/Q778</f>
        <v>0.07284054151</v>
      </c>
      <c r="D779" s="76">
        <f>D778/Q778</f>
        <v>0.2170839823</v>
      </c>
      <c r="E779" s="76">
        <f>E778/Q778</f>
        <v>0.2075596023</v>
      </c>
      <c r="F779" s="76">
        <f>F778/Q778</f>
        <v>0.3055588834</v>
      </c>
      <c r="G779" s="76">
        <f>G778/Q778</f>
        <v>0.01210015574</v>
      </c>
      <c r="H779" s="76">
        <f>H778/Q778</f>
        <v>0.0560680484</v>
      </c>
      <c r="I779" s="76">
        <f>I778/Q778</f>
        <v>0.1247753684</v>
      </c>
      <c r="J779" s="76">
        <f>J778/Q778</f>
        <v>0</v>
      </c>
      <c r="K779" s="76">
        <f>K778/Q778</f>
        <v>0.004013417994</v>
      </c>
      <c r="L779" s="76">
        <f>L778/Q778</f>
        <v>0</v>
      </c>
      <c r="M779" s="76">
        <f>M778/Q778</f>
        <v>0</v>
      </c>
      <c r="N779" s="76">
        <f>N778/Q778</f>
        <v>0</v>
      </c>
      <c r="O779" s="76">
        <f>O778/Q778</f>
        <v>0</v>
      </c>
      <c r="P779" s="76">
        <f>P778/Q778</f>
        <v>0</v>
      </c>
      <c r="Q779" s="13">
        <f t="shared" si="179"/>
        <v>1</v>
      </c>
    </row>
    <row r="780">
      <c r="A780" s="24"/>
      <c r="B780" s="4" t="s">
        <v>222</v>
      </c>
      <c r="C780" s="66">
        <v>2890.0</v>
      </c>
      <c r="D780" s="66">
        <v>643.0</v>
      </c>
      <c r="E780" s="66">
        <v>0.0</v>
      </c>
      <c r="F780" s="66">
        <v>0.0</v>
      </c>
      <c r="G780" s="66">
        <v>591.0</v>
      </c>
      <c r="H780" s="66">
        <v>4047.0</v>
      </c>
      <c r="I780" s="66">
        <v>1673.0</v>
      </c>
      <c r="J780" s="66">
        <v>0.0</v>
      </c>
      <c r="K780" s="66">
        <v>0.0</v>
      </c>
      <c r="L780" s="66">
        <v>2124.0</v>
      </c>
      <c r="M780" s="66">
        <v>4458.0</v>
      </c>
      <c r="N780" s="66">
        <v>0.0</v>
      </c>
      <c r="O780" s="66">
        <v>302.0</v>
      </c>
      <c r="P780" s="66">
        <v>0.0</v>
      </c>
      <c r="Q780" s="8">
        <f t="shared" si="179"/>
        <v>16728</v>
      </c>
    </row>
    <row r="781">
      <c r="A781" s="24"/>
      <c r="B781" s="4" t="s">
        <v>223</v>
      </c>
      <c r="C781" s="76">
        <f>C780/Q780</f>
        <v>0.1727642276</v>
      </c>
      <c r="D781" s="76">
        <f>D780/Q780</f>
        <v>0.03843854615</v>
      </c>
      <c r="E781" s="76">
        <f>E780/Q780</f>
        <v>0</v>
      </c>
      <c r="F781" s="76">
        <f>F780/Q780</f>
        <v>0</v>
      </c>
      <c r="G781" s="76">
        <f>G780/Q780</f>
        <v>0.03532998565</v>
      </c>
      <c r="H781" s="76">
        <f>H780/Q780</f>
        <v>0.2419296987</v>
      </c>
      <c r="I781" s="76">
        <f>I780/Q780</f>
        <v>0.100011956</v>
      </c>
      <c r="J781" s="76">
        <f>J780/Q780</f>
        <v>0</v>
      </c>
      <c r="K781" s="76">
        <f>K780/Q780</f>
        <v>0</v>
      </c>
      <c r="L781" s="76">
        <f>L780/Q780</f>
        <v>0.1269727403</v>
      </c>
      <c r="M781" s="76">
        <f>M780/Q780</f>
        <v>0.2664992826</v>
      </c>
      <c r="N781" s="76">
        <f>N780/Q780</f>
        <v>0</v>
      </c>
      <c r="O781" s="76">
        <f>O780/Q780</f>
        <v>0.01805356289</v>
      </c>
      <c r="P781" s="76">
        <f>P780/Q780</f>
        <v>0</v>
      </c>
      <c r="Q781" s="13">
        <f t="shared" si="179"/>
        <v>1</v>
      </c>
    </row>
    <row r="782">
      <c r="A782" s="24"/>
      <c r="B782" s="4" t="s">
        <v>224</v>
      </c>
      <c r="C782" s="13">
        <f t="shared" ref="C782:P782" si="180">ABS((C781-C779)/2)</f>
        <v>0.04996184307</v>
      </c>
      <c r="D782" s="13">
        <f t="shared" si="180"/>
        <v>0.08932271806</v>
      </c>
      <c r="E782" s="13">
        <f t="shared" si="180"/>
        <v>0.1037798011</v>
      </c>
      <c r="F782" s="13">
        <f t="shared" si="180"/>
        <v>0.1527794417</v>
      </c>
      <c r="G782" s="13">
        <f t="shared" si="180"/>
        <v>0.01161491495</v>
      </c>
      <c r="H782" s="13">
        <f t="shared" si="180"/>
        <v>0.09293082515</v>
      </c>
      <c r="I782" s="13">
        <f t="shared" si="180"/>
        <v>0.0123817062</v>
      </c>
      <c r="J782" s="13">
        <f t="shared" si="180"/>
        <v>0</v>
      </c>
      <c r="K782" s="13">
        <f t="shared" si="180"/>
        <v>0.002006708997</v>
      </c>
      <c r="L782" s="13">
        <f t="shared" si="180"/>
        <v>0.06348637016</v>
      </c>
      <c r="M782" s="13">
        <f t="shared" si="180"/>
        <v>0.1332496413</v>
      </c>
      <c r="N782" s="13">
        <f t="shared" si="180"/>
        <v>0</v>
      </c>
      <c r="O782" s="13">
        <f t="shared" si="180"/>
        <v>0.009026781444</v>
      </c>
      <c r="P782" s="13">
        <f t="shared" si="180"/>
        <v>0</v>
      </c>
      <c r="Q782" s="8"/>
    </row>
    <row r="783">
      <c r="A783" s="25"/>
      <c r="B783" s="4" t="s">
        <v>225</v>
      </c>
      <c r="C783" s="13">
        <f>SUM(C782:P782)</f>
        <v>0.7205407522</v>
      </c>
      <c r="D783" s="78"/>
      <c r="E783" s="49"/>
      <c r="F783" s="49"/>
      <c r="G783" s="49"/>
      <c r="H783" s="49"/>
      <c r="I783" s="49"/>
      <c r="J783" s="49"/>
      <c r="K783" s="49"/>
      <c r="L783" s="49"/>
      <c r="M783" s="49"/>
      <c r="N783" s="49"/>
      <c r="O783" s="49"/>
      <c r="P783" s="49"/>
      <c r="Q783" s="49"/>
    </row>
    <row r="784">
      <c r="A784" s="21"/>
    </row>
    <row r="785">
      <c r="A785" s="23" t="s">
        <v>131</v>
      </c>
      <c r="B785" s="73" t="s">
        <v>215</v>
      </c>
      <c r="C785" s="4" t="s">
        <v>216</v>
      </c>
    </row>
    <row r="786">
      <c r="A786" s="24"/>
      <c r="B786" s="25"/>
      <c r="C786" s="4" t="s">
        <v>3</v>
      </c>
      <c r="D786" s="4" t="s">
        <v>4</v>
      </c>
      <c r="E786" s="4" t="s">
        <v>5</v>
      </c>
      <c r="F786" s="4" t="s">
        <v>6</v>
      </c>
      <c r="G786" s="4" t="s">
        <v>7</v>
      </c>
      <c r="H786" s="4" t="s">
        <v>8</v>
      </c>
      <c r="I786" s="4" t="s">
        <v>9</v>
      </c>
      <c r="J786" s="4" t="s">
        <v>10</v>
      </c>
      <c r="K786" s="4" t="s">
        <v>11</v>
      </c>
      <c r="L786" s="4" t="s">
        <v>12</v>
      </c>
      <c r="M786" s="4" t="s">
        <v>13</v>
      </c>
      <c r="N786" s="4" t="s">
        <v>14</v>
      </c>
      <c r="O786" s="4" t="s">
        <v>15</v>
      </c>
      <c r="P786" s="4" t="s">
        <v>217</v>
      </c>
      <c r="Q786" s="4" t="s">
        <v>17</v>
      </c>
    </row>
    <row r="787">
      <c r="A787" s="24"/>
      <c r="B787" s="4" t="s">
        <v>220</v>
      </c>
      <c r="C787" s="4">
        <v>386.0</v>
      </c>
      <c r="D787" s="4">
        <v>2397.0</v>
      </c>
      <c r="E787" s="4">
        <v>2297.0</v>
      </c>
      <c r="F787" s="4">
        <v>2882.0</v>
      </c>
      <c r="G787" s="4">
        <v>395.0</v>
      </c>
      <c r="H787" s="4">
        <v>880.0</v>
      </c>
      <c r="I787" s="4">
        <v>274.0</v>
      </c>
      <c r="J787" s="4">
        <v>0.0</v>
      </c>
      <c r="K787" s="4">
        <v>11.0</v>
      </c>
      <c r="L787" s="4">
        <v>0.0</v>
      </c>
      <c r="M787" s="4">
        <v>0.0</v>
      </c>
      <c r="N787" s="4">
        <v>0.0</v>
      </c>
      <c r="O787" s="4">
        <v>0.0</v>
      </c>
      <c r="P787" s="4">
        <v>0.0</v>
      </c>
      <c r="Q787" s="8">
        <f t="shared" ref="Q787:Q790" si="181">SUM(C787:P787)</f>
        <v>9522</v>
      </c>
    </row>
    <row r="788">
      <c r="A788" s="24"/>
      <c r="B788" s="4" t="s">
        <v>221</v>
      </c>
      <c r="C788" s="76">
        <f>C787/Q787</f>
        <v>0.04053770216</v>
      </c>
      <c r="D788" s="76">
        <f>D787/Q787</f>
        <v>0.2517328292</v>
      </c>
      <c r="E788" s="76">
        <f>E787/Q787</f>
        <v>0.2412308339</v>
      </c>
      <c r="F788" s="76">
        <f>F787/Q787</f>
        <v>0.3026675068</v>
      </c>
      <c r="G788" s="76">
        <f>G787/Q787</f>
        <v>0.04148288175</v>
      </c>
      <c r="H788" s="76">
        <f>H787/Q787</f>
        <v>0.09241755934</v>
      </c>
      <c r="I788" s="76">
        <f>I787/Q787</f>
        <v>0.02877546734</v>
      </c>
      <c r="J788" s="76">
        <f>J787/Q787</f>
        <v>0</v>
      </c>
      <c r="K788" s="76">
        <f>K787/Q787</f>
        <v>0.001155219492</v>
      </c>
      <c r="L788" s="76">
        <f>L787/Q787</f>
        <v>0</v>
      </c>
      <c r="M788" s="76">
        <f>M787/Q787</f>
        <v>0</v>
      </c>
      <c r="N788" s="76">
        <f>N787/Q787</f>
        <v>0</v>
      </c>
      <c r="O788" s="76">
        <f>O787/Q787</f>
        <v>0</v>
      </c>
      <c r="P788" s="76">
        <f>P787/Q787</f>
        <v>0</v>
      </c>
      <c r="Q788" s="13">
        <f t="shared" si="181"/>
        <v>1</v>
      </c>
    </row>
    <row r="789">
      <c r="A789" s="24"/>
      <c r="B789" s="4" t="s">
        <v>222</v>
      </c>
      <c r="C789" s="66">
        <v>933.0</v>
      </c>
      <c r="D789" s="66">
        <v>976.0</v>
      </c>
      <c r="E789" s="66">
        <v>1282.0</v>
      </c>
      <c r="F789" s="66">
        <v>1832.0</v>
      </c>
      <c r="G789" s="66">
        <v>98.0</v>
      </c>
      <c r="H789" s="66">
        <v>2620.0</v>
      </c>
      <c r="I789" s="66">
        <v>288.0</v>
      </c>
      <c r="J789" s="66">
        <v>0.0</v>
      </c>
      <c r="K789" s="66">
        <v>0.0</v>
      </c>
      <c r="L789" s="66">
        <v>2461.0</v>
      </c>
      <c r="M789" s="66">
        <v>285.0</v>
      </c>
      <c r="N789" s="66">
        <v>136.0</v>
      </c>
      <c r="O789" s="66">
        <v>150.0</v>
      </c>
      <c r="P789" s="66">
        <v>0.0</v>
      </c>
      <c r="Q789" s="8">
        <f t="shared" si="181"/>
        <v>11061</v>
      </c>
    </row>
    <row r="790">
      <c r="A790" s="24"/>
      <c r="B790" s="4" t="s">
        <v>223</v>
      </c>
      <c r="C790" s="76">
        <f>C789/Q789</f>
        <v>0.0843504204</v>
      </c>
      <c r="D790" s="76">
        <f>D789/Q789</f>
        <v>0.08823795317</v>
      </c>
      <c r="E790" s="76">
        <f>E789/Q789</f>
        <v>0.1159027213</v>
      </c>
      <c r="F790" s="76">
        <f>F789/Q789</f>
        <v>0.1656269777</v>
      </c>
      <c r="G790" s="76">
        <f>G789/Q789</f>
        <v>0.008859958412</v>
      </c>
      <c r="H790" s="76">
        <f>H789/Q789</f>
        <v>0.2368682759</v>
      </c>
      <c r="I790" s="76">
        <f>I789/Q789</f>
        <v>0.0260374288</v>
      </c>
      <c r="J790" s="76">
        <f>J789/Q789</f>
        <v>0</v>
      </c>
      <c r="K790" s="76">
        <f>K789/Q789</f>
        <v>0</v>
      </c>
      <c r="L790" s="76">
        <f>L789/Q789</f>
        <v>0.2224934454</v>
      </c>
      <c r="M790" s="76">
        <f>M789/Q789</f>
        <v>0.02576620559</v>
      </c>
      <c r="N790" s="76">
        <f>N789/Q789</f>
        <v>0.01229545249</v>
      </c>
      <c r="O790" s="76">
        <f>O789/Q789</f>
        <v>0.01356116084</v>
      </c>
      <c r="P790" s="76">
        <f>P789/Q789</f>
        <v>0</v>
      </c>
      <c r="Q790" s="13">
        <f t="shared" si="181"/>
        <v>1</v>
      </c>
    </row>
    <row r="791">
      <c r="A791" s="24"/>
      <c r="B791" s="4" t="s">
        <v>224</v>
      </c>
      <c r="C791" s="13">
        <f t="shared" ref="C791:P791" si="182">ABS((C790-C788)/2)</f>
        <v>0.02190635912</v>
      </c>
      <c r="D791" s="13">
        <f t="shared" si="182"/>
        <v>0.08174743803</v>
      </c>
      <c r="E791" s="13">
        <f t="shared" si="182"/>
        <v>0.06266405629</v>
      </c>
      <c r="F791" s="13">
        <f t="shared" si="182"/>
        <v>0.06852026458</v>
      </c>
      <c r="G791" s="13">
        <f t="shared" si="182"/>
        <v>0.01631146167</v>
      </c>
      <c r="H791" s="13">
        <f t="shared" si="182"/>
        <v>0.07222535829</v>
      </c>
      <c r="I791" s="13">
        <f t="shared" si="182"/>
        <v>0.001369019267</v>
      </c>
      <c r="J791" s="13">
        <f t="shared" si="182"/>
        <v>0</v>
      </c>
      <c r="K791" s="13">
        <f t="shared" si="182"/>
        <v>0.0005776097459</v>
      </c>
      <c r="L791" s="13">
        <f t="shared" si="182"/>
        <v>0.1112467227</v>
      </c>
      <c r="M791" s="13">
        <f t="shared" si="182"/>
        <v>0.01288310279</v>
      </c>
      <c r="N791" s="13">
        <f t="shared" si="182"/>
        <v>0.006147726245</v>
      </c>
      <c r="O791" s="13">
        <f t="shared" si="182"/>
        <v>0.006780580418</v>
      </c>
      <c r="P791" s="13">
        <f t="shared" si="182"/>
        <v>0</v>
      </c>
      <c r="Q791" s="8"/>
    </row>
    <row r="792">
      <c r="A792" s="25"/>
      <c r="B792" s="4" t="s">
        <v>225</v>
      </c>
      <c r="C792" s="13">
        <f>SUM(C791:P791)</f>
        <v>0.4623796992</v>
      </c>
      <c r="D792" s="78"/>
      <c r="E792" s="49"/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49"/>
      <c r="Q792" s="49"/>
    </row>
    <row r="793">
      <c r="A793" s="21"/>
    </row>
    <row r="794">
      <c r="A794" s="23" t="s">
        <v>132</v>
      </c>
      <c r="B794" s="73" t="s">
        <v>215</v>
      </c>
      <c r="C794" s="4" t="s">
        <v>216</v>
      </c>
    </row>
    <row r="795">
      <c r="A795" s="24"/>
      <c r="B795" s="25"/>
      <c r="C795" s="4" t="s">
        <v>3</v>
      </c>
      <c r="D795" s="4" t="s">
        <v>4</v>
      </c>
      <c r="E795" s="4" t="s">
        <v>5</v>
      </c>
      <c r="F795" s="4" t="s">
        <v>6</v>
      </c>
      <c r="G795" s="4" t="s">
        <v>7</v>
      </c>
      <c r="H795" s="4" t="s">
        <v>8</v>
      </c>
      <c r="I795" s="4" t="s">
        <v>9</v>
      </c>
      <c r="J795" s="4" t="s">
        <v>10</v>
      </c>
      <c r="K795" s="4" t="s">
        <v>11</v>
      </c>
      <c r="L795" s="4" t="s">
        <v>12</v>
      </c>
      <c r="M795" s="4" t="s">
        <v>13</v>
      </c>
      <c r="N795" s="4" t="s">
        <v>14</v>
      </c>
      <c r="O795" s="4" t="s">
        <v>15</v>
      </c>
      <c r="P795" s="4" t="s">
        <v>217</v>
      </c>
      <c r="Q795" s="4" t="s">
        <v>17</v>
      </c>
    </row>
    <row r="796">
      <c r="A796" s="24"/>
      <c r="B796" s="4" t="s">
        <v>220</v>
      </c>
      <c r="C796" s="4">
        <v>467.0</v>
      </c>
      <c r="D796" s="4">
        <v>2595.0</v>
      </c>
      <c r="E796" s="4">
        <v>603.0</v>
      </c>
      <c r="F796" s="4">
        <v>0.0</v>
      </c>
      <c r="G796" s="4">
        <v>82.0</v>
      </c>
      <c r="H796" s="4">
        <v>3462.0</v>
      </c>
      <c r="I796" s="4">
        <v>878.0</v>
      </c>
      <c r="J796" s="4">
        <v>0.0</v>
      </c>
      <c r="K796" s="4">
        <v>31.0</v>
      </c>
      <c r="L796" s="4">
        <v>0.0</v>
      </c>
      <c r="M796" s="4">
        <v>0.0</v>
      </c>
      <c r="N796" s="4">
        <v>0.0</v>
      </c>
      <c r="O796" s="4">
        <v>0.0</v>
      </c>
      <c r="P796" s="4">
        <v>0.0</v>
      </c>
      <c r="Q796" s="8">
        <f t="shared" ref="Q796:Q799" si="183">SUM(C796:P796)</f>
        <v>8118</v>
      </c>
    </row>
    <row r="797">
      <c r="A797" s="24"/>
      <c r="B797" s="4" t="s">
        <v>221</v>
      </c>
      <c r="C797" s="76">
        <f>C796/Q796</f>
        <v>0.05752648436</v>
      </c>
      <c r="D797" s="76">
        <f>D796/Q796</f>
        <v>0.3196600148</v>
      </c>
      <c r="E797" s="76">
        <f>E796/Q796</f>
        <v>0.07427937916</v>
      </c>
      <c r="F797" s="76">
        <f>F796/Q796</f>
        <v>0</v>
      </c>
      <c r="G797" s="76">
        <f>G796/Q796</f>
        <v>0.0101010101</v>
      </c>
      <c r="H797" s="76">
        <f>H796/Q796</f>
        <v>0.4264597191</v>
      </c>
      <c r="I797" s="76">
        <f>I796/Q796</f>
        <v>0.1081547179</v>
      </c>
      <c r="J797" s="76">
        <f>J796/Q796</f>
        <v>0</v>
      </c>
      <c r="K797" s="76">
        <f>K796/Q796</f>
        <v>0.00381867455</v>
      </c>
      <c r="L797" s="76">
        <f>L796/Q796</f>
        <v>0</v>
      </c>
      <c r="M797" s="76">
        <f>M796/Q796</f>
        <v>0</v>
      </c>
      <c r="N797" s="76">
        <f>N796/Q796</f>
        <v>0</v>
      </c>
      <c r="O797" s="76">
        <f>O796/Q796</f>
        <v>0</v>
      </c>
      <c r="P797" s="76">
        <f>P796/Q796</f>
        <v>0</v>
      </c>
      <c r="Q797" s="13">
        <f t="shared" si="183"/>
        <v>1</v>
      </c>
    </row>
    <row r="798">
      <c r="A798" s="24"/>
      <c r="B798" s="4" t="s">
        <v>222</v>
      </c>
      <c r="C798" s="66">
        <v>140.0</v>
      </c>
      <c r="D798" s="66">
        <v>0.0</v>
      </c>
      <c r="E798" s="66">
        <v>0.0</v>
      </c>
      <c r="F798" s="66">
        <v>0.0</v>
      </c>
      <c r="G798" s="66">
        <v>0.0</v>
      </c>
      <c r="H798" s="66">
        <v>3850.0</v>
      </c>
      <c r="I798" s="66">
        <v>623.0</v>
      </c>
      <c r="J798" s="66">
        <v>0.0</v>
      </c>
      <c r="K798" s="66">
        <v>0.0</v>
      </c>
      <c r="L798" s="66">
        <v>1331.0</v>
      </c>
      <c r="M798" s="66">
        <v>0.0</v>
      </c>
      <c r="N798" s="66">
        <v>0.0</v>
      </c>
      <c r="O798" s="66">
        <v>682.0</v>
      </c>
      <c r="P798" s="66">
        <v>0.0</v>
      </c>
      <c r="Q798" s="8">
        <f t="shared" si="183"/>
        <v>6626</v>
      </c>
    </row>
    <row r="799">
      <c r="A799" s="24"/>
      <c r="B799" s="4" t="s">
        <v>223</v>
      </c>
      <c r="C799" s="76">
        <f>C798/Q798</f>
        <v>0.02112888621</v>
      </c>
      <c r="D799" s="76">
        <f>D798/Q798</f>
        <v>0</v>
      </c>
      <c r="E799" s="76">
        <f>E798/Q798</f>
        <v>0</v>
      </c>
      <c r="F799" s="76">
        <f>F798/Q798</f>
        <v>0</v>
      </c>
      <c r="G799" s="76">
        <f>G798/Q798</f>
        <v>0</v>
      </c>
      <c r="H799" s="76">
        <f>H798/Q798</f>
        <v>0.5810443707</v>
      </c>
      <c r="I799" s="76">
        <f>I798/Q798</f>
        <v>0.09402354362</v>
      </c>
      <c r="J799" s="76">
        <f>J798/Q798</f>
        <v>0</v>
      </c>
      <c r="K799" s="76">
        <f>K798/Q798</f>
        <v>0</v>
      </c>
      <c r="L799" s="76">
        <f>L798/Q798</f>
        <v>0.2008753396</v>
      </c>
      <c r="M799" s="76">
        <f>M798/Q798</f>
        <v>0</v>
      </c>
      <c r="N799" s="76">
        <f>N798/Q798</f>
        <v>0</v>
      </c>
      <c r="O799" s="76">
        <f>O798/Q798</f>
        <v>0.1029278599</v>
      </c>
      <c r="P799" s="76">
        <f>P798/Q798</f>
        <v>0</v>
      </c>
      <c r="Q799" s="13">
        <f t="shared" si="183"/>
        <v>1</v>
      </c>
    </row>
    <row r="800">
      <c r="A800" s="24"/>
      <c r="B800" s="4" t="s">
        <v>224</v>
      </c>
      <c r="C800" s="13">
        <f t="shared" ref="C800:P800" si="184">ABS((C799-C797)/2)</f>
        <v>0.01819879907</v>
      </c>
      <c r="D800" s="13">
        <f t="shared" si="184"/>
        <v>0.1598300074</v>
      </c>
      <c r="E800" s="13">
        <f t="shared" si="184"/>
        <v>0.03713968958</v>
      </c>
      <c r="F800" s="13">
        <f t="shared" si="184"/>
        <v>0</v>
      </c>
      <c r="G800" s="13">
        <f t="shared" si="184"/>
        <v>0.005050505051</v>
      </c>
      <c r="H800" s="13">
        <f t="shared" si="184"/>
        <v>0.07729232576</v>
      </c>
      <c r="I800" s="13">
        <f t="shared" si="184"/>
        <v>0.007065587147</v>
      </c>
      <c r="J800" s="13">
        <f t="shared" si="184"/>
        <v>0</v>
      </c>
      <c r="K800" s="13">
        <f t="shared" si="184"/>
        <v>0.001909337275</v>
      </c>
      <c r="L800" s="13">
        <f t="shared" si="184"/>
        <v>0.1004376698</v>
      </c>
      <c r="M800" s="13">
        <f t="shared" si="184"/>
        <v>0</v>
      </c>
      <c r="N800" s="13">
        <f t="shared" si="184"/>
        <v>0</v>
      </c>
      <c r="O800" s="13">
        <f t="shared" si="184"/>
        <v>0.05146392997</v>
      </c>
      <c r="P800" s="13">
        <f t="shared" si="184"/>
        <v>0</v>
      </c>
      <c r="Q800" s="8"/>
    </row>
    <row r="801">
      <c r="A801" s="25"/>
      <c r="B801" s="4" t="s">
        <v>225</v>
      </c>
      <c r="C801" s="13">
        <f>SUM(C800:P800)</f>
        <v>0.458387851</v>
      </c>
      <c r="D801" s="78"/>
      <c r="E801" s="49"/>
      <c r="F801" s="49"/>
      <c r="G801" s="49"/>
      <c r="H801" s="49"/>
      <c r="I801" s="49"/>
      <c r="J801" s="49"/>
      <c r="K801" s="49"/>
      <c r="L801" s="49"/>
      <c r="M801" s="49"/>
      <c r="N801" s="49"/>
      <c r="O801" s="49"/>
      <c r="P801" s="49"/>
      <c r="Q801" s="49"/>
    </row>
    <row r="802">
      <c r="A802" s="21"/>
    </row>
    <row r="803">
      <c r="A803" s="23" t="s">
        <v>133</v>
      </c>
      <c r="B803" s="73" t="s">
        <v>215</v>
      </c>
      <c r="C803" s="4" t="s">
        <v>216</v>
      </c>
    </row>
    <row r="804">
      <c r="A804" s="24"/>
      <c r="B804" s="25"/>
      <c r="C804" s="4" t="s">
        <v>3</v>
      </c>
      <c r="D804" s="4" t="s">
        <v>4</v>
      </c>
      <c r="E804" s="4" t="s">
        <v>5</v>
      </c>
      <c r="F804" s="4" t="s">
        <v>6</v>
      </c>
      <c r="G804" s="4" t="s">
        <v>7</v>
      </c>
      <c r="H804" s="4" t="s">
        <v>8</v>
      </c>
      <c r="I804" s="4" t="s">
        <v>9</v>
      </c>
      <c r="J804" s="4" t="s">
        <v>10</v>
      </c>
      <c r="K804" s="4" t="s">
        <v>11</v>
      </c>
      <c r="L804" s="4" t="s">
        <v>12</v>
      </c>
      <c r="M804" s="4" t="s">
        <v>13</v>
      </c>
      <c r="N804" s="4" t="s">
        <v>14</v>
      </c>
      <c r="O804" s="4" t="s">
        <v>15</v>
      </c>
      <c r="P804" s="4" t="s">
        <v>217</v>
      </c>
      <c r="Q804" s="4" t="s">
        <v>17</v>
      </c>
    </row>
    <row r="805">
      <c r="A805" s="24"/>
      <c r="B805" s="4" t="s">
        <v>220</v>
      </c>
      <c r="C805" s="4">
        <v>45.0</v>
      </c>
      <c r="D805" s="4">
        <v>3718.0</v>
      </c>
      <c r="E805" s="4">
        <v>0.0</v>
      </c>
      <c r="F805" s="4">
        <v>81.0</v>
      </c>
      <c r="G805" s="4">
        <v>40.0</v>
      </c>
      <c r="H805" s="4">
        <v>3593.0</v>
      </c>
      <c r="I805" s="4">
        <v>227.0</v>
      </c>
      <c r="J805" s="4">
        <v>0.0</v>
      </c>
      <c r="K805" s="4">
        <v>11.0</v>
      </c>
      <c r="L805" s="4">
        <v>0.0</v>
      </c>
      <c r="M805" s="4">
        <v>0.0</v>
      </c>
      <c r="N805" s="4">
        <v>0.0</v>
      </c>
      <c r="O805" s="4">
        <v>0.0</v>
      </c>
      <c r="P805" s="4">
        <v>0.0</v>
      </c>
      <c r="Q805" s="8">
        <f t="shared" ref="Q805:Q808" si="185">SUM(C805:P805)</f>
        <v>7715</v>
      </c>
    </row>
    <row r="806">
      <c r="A806" s="24"/>
      <c r="B806" s="4" t="s">
        <v>221</v>
      </c>
      <c r="C806" s="76">
        <f>C805/Q805</f>
        <v>0.00583279326</v>
      </c>
      <c r="D806" s="76">
        <f>D805/Q805</f>
        <v>0.4819183409</v>
      </c>
      <c r="E806" s="76">
        <f>E805/Q805</f>
        <v>0</v>
      </c>
      <c r="F806" s="76">
        <f>F805/Q805</f>
        <v>0.01049902787</v>
      </c>
      <c r="G806" s="76">
        <f>G805/Q805</f>
        <v>0.00518470512</v>
      </c>
      <c r="H806" s="76">
        <f>H805/Q805</f>
        <v>0.4657161374</v>
      </c>
      <c r="I806" s="76">
        <f>I805/Q805</f>
        <v>0.02942320156</v>
      </c>
      <c r="J806" s="76">
        <f>J805/Q805</f>
        <v>0</v>
      </c>
      <c r="K806" s="76">
        <f>K805/Q805</f>
        <v>0.001425793908</v>
      </c>
      <c r="L806" s="76">
        <f>L805/Q805</f>
        <v>0</v>
      </c>
      <c r="M806" s="76">
        <f>M805/Q805</f>
        <v>0</v>
      </c>
      <c r="N806" s="76">
        <f>N805/Q805</f>
        <v>0</v>
      </c>
      <c r="O806" s="76">
        <f>O805/Q805</f>
        <v>0</v>
      </c>
      <c r="P806" s="76">
        <f>P805/Q805</f>
        <v>0</v>
      </c>
      <c r="Q806" s="13">
        <f t="shared" si="185"/>
        <v>1</v>
      </c>
    </row>
    <row r="807">
      <c r="A807" s="24"/>
      <c r="B807" s="4" t="s">
        <v>222</v>
      </c>
      <c r="C807" s="66">
        <v>10.0</v>
      </c>
      <c r="D807" s="66">
        <v>231.0</v>
      </c>
      <c r="E807" s="66">
        <v>42.0</v>
      </c>
      <c r="F807" s="66">
        <v>5.0</v>
      </c>
      <c r="G807" s="66">
        <v>0.0</v>
      </c>
      <c r="H807" s="66">
        <v>37.0</v>
      </c>
      <c r="I807" s="66">
        <v>335.0</v>
      </c>
      <c r="J807" s="66">
        <v>0.0</v>
      </c>
      <c r="K807" s="66">
        <v>1356.0</v>
      </c>
      <c r="L807" s="66">
        <v>0.0</v>
      </c>
      <c r="M807" s="66">
        <v>0.0</v>
      </c>
      <c r="N807" s="66">
        <v>0.0</v>
      </c>
      <c r="O807" s="66">
        <v>8.0</v>
      </c>
      <c r="P807" s="66">
        <v>0.0</v>
      </c>
      <c r="Q807" s="8">
        <f t="shared" si="185"/>
        <v>2024</v>
      </c>
    </row>
    <row r="808">
      <c r="A808" s="24"/>
      <c r="B808" s="4" t="s">
        <v>223</v>
      </c>
      <c r="C808" s="76">
        <f>C807/Q807</f>
        <v>0.004940711462</v>
      </c>
      <c r="D808" s="76">
        <f>D807/Q807</f>
        <v>0.1141304348</v>
      </c>
      <c r="E808" s="76">
        <f>E807/Q807</f>
        <v>0.02075098814</v>
      </c>
      <c r="F808" s="76">
        <f>F807/Q807</f>
        <v>0.002470355731</v>
      </c>
      <c r="G808" s="76">
        <f>G807/Q807</f>
        <v>0</v>
      </c>
      <c r="H808" s="76">
        <f>H807/Q807</f>
        <v>0.01828063241</v>
      </c>
      <c r="I808" s="76">
        <f>I807/Q807</f>
        <v>0.165513834</v>
      </c>
      <c r="J808" s="76">
        <f>J807/Q807</f>
        <v>0</v>
      </c>
      <c r="K808" s="76">
        <f>K807/Q807</f>
        <v>0.6699604743</v>
      </c>
      <c r="L808" s="76">
        <f>L807/Q807</f>
        <v>0</v>
      </c>
      <c r="M808" s="76">
        <f>M807/Q807</f>
        <v>0</v>
      </c>
      <c r="N808" s="76">
        <f>N807/Q807</f>
        <v>0</v>
      </c>
      <c r="O808" s="76">
        <f>O807/Q807</f>
        <v>0.00395256917</v>
      </c>
      <c r="P808" s="76">
        <f>P807/Q807</f>
        <v>0</v>
      </c>
      <c r="Q808" s="13">
        <f t="shared" si="185"/>
        <v>1</v>
      </c>
    </row>
    <row r="809">
      <c r="A809" s="24"/>
      <c r="B809" s="4" t="s">
        <v>224</v>
      </c>
      <c r="C809" s="13">
        <f t="shared" ref="C809:P809" si="186">ABS((C808-C806)/2)</f>
        <v>0.0004460408987</v>
      </c>
      <c r="D809" s="13">
        <f t="shared" si="186"/>
        <v>0.1838939531</v>
      </c>
      <c r="E809" s="13">
        <f t="shared" si="186"/>
        <v>0.01037549407</v>
      </c>
      <c r="F809" s="13">
        <f t="shared" si="186"/>
        <v>0.004014336068</v>
      </c>
      <c r="G809" s="13">
        <f t="shared" si="186"/>
        <v>0.00259235256</v>
      </c>
      <c r="H809" s="13">
        <f t="shared" si="186"/>
        <v>0.2237177525</v>
      </c>
      <c r="I809" s="13">
        <f t="shared" si="186"/>
        <v>0.06804531622</v>
      </c>
      <c r="J809" s="13">
        <f t="shared" si="186"/>
        <v>0</v>
      </c>
      <c r="K809" s="13">
        <f t="shared" si="186"/>
        <v>0.3342673402</v>
      </c>
      <c r="L809" s="13">
        <f t="shared" si="186"/>
        <v>0</v>
      </c>
      <c r="M809" s="13">
        <f t="shared" si="186"/>
        <v>0</v>
      </c>
      <c r="N809" s="13">
        <f t="shared" si="186"/>
        <v>0</v>
      </c>
      <c r="O809" s="13">
        <f t="shared" si="186"/>
        <v>0.001976284585</v>
      </c>
      <c r="P809" s="13">
        <f t="shared" si="186"/>
        <v>0</v>
      </c>
      <c r="Q809" s="8"/>
    </row>
    <row r="810">
      <c r="A810" s="25"/>
      <c r="B810" s="4" t="s">
        <v>225</v>
      </c>
      <c r="C810" s="13">
        <f>SUM(C809:P809)</f>
        <v>0.8293288701</v>
      </c>
      <c r="D810" s="78"/>
      <c r="E810" s="49"/>
      <c r="F810" s="49"/>
      <c r="G810" s="49"/>
      <c r="H810" s="49"/>
      <c r="I810" s="49"/>
      <c r="J810" s="49"/>
      <c r="K810" s="49"/>
      <c r="L810" s="49"/>
      <c r="M810" s="49"/>
      <c r="N810" s="49"/>
      <c r="O810" s="49"/>
      <c r="P810" s="49"/>
      <c r="Q810" s="49"/>
    </row>
    <row r="811">
      <c r="A811" s="21"/>
    </row>
    <row r="812">
      <c r="A812" s="23" t="s">
        <v>134</v>
      </c>
      <c r="B812" s="73" t="s">
        <v>215</v>
      </c>
      <c r="C812" s="4" t="s">
        <v>216</v>
      </c>
    </row>
    <row r="813">
      <c r="A813" s="24"/>
      <c r="B813" s="25"/>
      <c r="C813" s="4" t="s">
        <v>3</v>
      </c>
      <c r="D813" s="4" t="s">
        <v>4</v>
      </c>
      <c r="E813" s="4" t="s">
        <v>5</v>
      </c>
      <c r="F813" s="4" t="s">
        <v>6</v>
      </c>
      <c r="G813" s="4" t="s">
        <v>7</v>
      </c>
      <c r="H813" s="4" t="s">
        <v>8</v>
      </c>
      <c r="I813" s="4" t="s">
        <v>9</v>
      </c>
      <c r="J813" s="4" t="s">
        <v>10</v>
      </c>
      <c r="K813" s="4" t="s">
        <v>11</v>
      </c>
      <c r="L813" s="4" t="s">
        <v>12</v>
      </c>
      <c r="M813" s="4" t="s">
        <v>13</v>
      </c>
      <c r="N813" s="4" t="s">
        <v>14</v>
      </c>
      <c r="O813" s="4" t="s">
        <v>15</v>
      </c>
      <c r="P813" s="4" t="s">
        <v>217</v>
      </c>
      <c r="Q813" s="4" t="s">
        <v>17</v>
      </c>
    </row>
    <row r="814">
      <c r="A814" s="24"/>
      <c r="B814" s="4" t="s">
        <v>220</v>
      </c>
      <c r="C814" s="4">
        <v>1281.0</v>
      </c>
      <c r="D814" s="4">
        <v>12.0</v>
      </c>
      <c r="E814" s="4">
        <v>24.0</v>
      </c>
      <c r="F814" s="4">
        <v>856.0</v>
      </c>
      <c r="G814" s="4">
        <v>9.0</v>
      </c>
      <c r="H814" s="4">
        <v>1161.0</v>
      </c>
      <c r="I814" s="4">
        <v>51.0</v>
      </c>
      <c r="J814" s="4">
        <v>0.0</v>
      </c>
      <c r="K814" s="4">
        <v>2.0</v>
      </c>
      <c r="L814" s="4">
        <v>0.0</v>
      </c>
      <c r="M814" s="4">
        <v>0.0</v>
      </c>
      <c r="N814" s="4">
        <v>0.0</v>
      </c>
      <c r="O814" s="4">
        <v>0.0</v>
      </c>
      <c r="P814" s="4">
        <v>0.0</v>
      </c>
      <c r="Q814" s="8">
        <f t="shared" ref="Q814:Q817" si="187">SUM(C814:P814)</f>
        <v>3396</v>
      </c>
    </row>
    <row r="815">
      <c r="A815" s="24"/>
      <c r="B815" s="4" t="s">
        <v>221</v>
      </c>
      <c r="C815" s="76">
        <f>C814/Q814</f>
        <v>0.3772084806</v>
      </c>
      <c r="D815" s="76">
        <f>D814/Q814</f>
        <v>0.003533568905</v>
      </c>
      <c r="E815" s="76">
        <f>E814/Q814</f>
        <v>0.007067137809</v>
      </c>
      <c r="F815" s="76">
        <f>F814/Q814</f>
        <v>0.2520612485</v>
      </c>
      <c r="G815" s="76">
        <f>G814/Q814</f>
        <v>0.002650176678</v>
      </c>
      <c r="H815" s="76">
        <f>H814/Q814</f>
        <v>0.3418727915</v>
      </c>
      <c r="I815" s="76">
        <f>I814/Q814</f>
        <v>0.01501766784</v>
      </c>
      <c r="J815" s="76">
        <f>J814/Q814</f>
        <v>0</v>
      </c>
      <c r="K815" s="76">
        <f>K814/Q814</f>
        <v>0.0005889281508</v>
      </c>
      <c r="L815" s="76">
        <f>L814/Q814</f>
        <v>0</v>
      </c>
      <c r="M815" s="76">
        <f>M814/Q814</f>
        <v>0</v>
      </c>
      <c r="N815" s="76">
        <f>N814/Q814</f>
        <v>0</v>
      </c>
      <c r="O815" s="76">
        <f>O814/Q814</f>
        <v>0</v>
      </c>
      <c r="P815" s="76">
        <f>P814/Q814</f>
        <v>0</v>
      </c>
      <c r="Q815" s="13">
        <f t="shared" si="187"/>
        <v>1</v>
      </c>
    </row>
    <row r="816">
      <c r="A816" s="24"/>
      <c r="B816" s="4" t="s">
        <v>222</v>
      </c>
      <c r="C816" s="66">
        <v>899.0</v>
      </c>
      <c r="D816" s="66">
        <v>3580.0</v>
      </c>
      <c r="E816" s="66">
        <v>0.0</v>
      </c>
      <c r="F816" s="66">
        <v>46.0</v>
      </c>
      <c r="G816" s="66">
        <v>0.0</v>
      </c>
      <c r="H816" s="66">
        <v>1421.0</v>
      </c>
      <c r="I816" s="66">
        <v>500.0</v>
      </c>
      <c r="J816" s="66">
        <v>0.0</v>
      </c>
      <c r="K816" s="66">
        <v>0.0</v>
      </c>
      <c r="L816" s="66">
        <v>2864.0</v>
      </c>
      <c r="M816" s="66">
        <v>0.0</v>
      </c>
      <c r="N816" s="66">
        <v>0.0</v>
      </c>
      <c r="O816" s="66">
        <v>0.0</v>
      </c>
      <c r="P816" s="66">
        <v>0.0</v>
      </c>
      <c r="Q816" s="8">
        <f t="shared" si="187"/>
        <v>9310</v>
      </c>
    </row>
    <row r="817">
      <c r="A817" s="24"/>
      <c r="B817" s="4" t="s">
        <v>223</v>
      </c>
      <c r="C817" s="76">
        <f>C816/Q816</f>
        <v>0.09656283566</v>
      </c>
      <c r="D817" s="76">
        <f>D816/Q816</f>
        <v>0.3845327605</v>
      </c>
      <c r="E817" s="76">
        <f>E816/Q816</f>
        <v>0</v>
      </c>
      <c r="F817" s="76">
        <f>F816/Q816</f>
        <v>0.004940923738</v>
      </c>
      <c r="G817" s="76">
        <f>G816/Q816</f>
        <v>0</v>
      </c>
      <c r="H817" s="76">
        <f>H816/Q816</f>
        <v>0.1526315789</v>
      </c>
      <c r="I817" s="76">
        <f>I816/Q816</f>
        <v>0.0537056928</v>
      </c>
      <c r="J817" s="76">
        <f>J816/Q816</f>
        <v>0</v>
      </c>
      <c r="K817" s="76">
        <f>K816/Q816</f>
        <v>0</v>
      </c>
      <c r="L817" s="76">
        <f>L816/Q816</f>
        <v>0.3076262084</v>
      </c>
      <c r="M817" s="76">
        <f>M816/Q816</f>
        <v>0</v>
      </c>
      <c r="N817" s="76">
        <f>N816/Q816</f>
        <v>0</v>
      </c>
      <c r="O817" s="76">
        <f>O816/Q816</f>
        <v>0</v>
      </c>
      <c r="P817" s="76">
        <f>P816/Q816</f>
        <v>0</v>
      </c>
      <c r="Q817" s="13">
        <f t="shared" si="187"/>
        <v>1</v>
      </c>
    </row>
    <row r="818">
      <c r="A818" s="24"/>
      <c r="B818" s="4" t="s">
        <v>224</v>
      </c>
      <c r="C818" s="13">
        <f t="shared" ref="C818:P818" si="188">ABS((C817-C815)/2)</f>
        <v>0.1403228225</v>
      </c>
      <c r="D818" s="13">
        <f t="shared" si="188"/>
        <v>0.1904995958</v>
      </c>
      <c r="E818" s="13">
        <f t="shared" si="188"/>
        <v>0.003533568905</v>
      </c>
      <c r="F818" s="13">
        <f t="shared" si="188"/>
        <v>0.1235601624</v>
      </c>
      <c r="G818" s="13">
        <f t="shared" si="188"/>
        <v>0.001325088339</v>
      </c>
      <c r="H818" s="13">
        <f t="shared" si="188"/>
        <v>0.09462060629</v>
      </c>
      <c r="I818" s="13">
        <f t="shared" si="188"/>
        <v>0.01934401248</v>
      </c>
      <c r="J818" s="13">
        <f t="shared" si="188"/>
        <v>0</v>
      </c>
      <c r="K818" s="13">
        <f t="shared" si="188"/>
        <v>0.0002944640754</v>
      </c>
      <c r="L818" s="13">
        <f t="shared" si="188"/>
        <v>0.1538131042</v>
      </c>
      <c r="M818" s="13">
        <f t="shared" si="188"/>
        <v>0</v>
      </c>
      <c r="N818" s="13">
        <f t="shared" si="188"/>
        <v>0</v>
      </c>
      <c r="O818" s="13">
        <f t="shared" si="188"/>
        <v>0</v>
      </c>
      <c r="P818" s="13">
        <f t="shared" si="188"/>
        <v>0</v>
      </c>
      <c r="Q818" s="8"/>
    </row>
    <row r="819">
      <c r="A819" s="25"/>
      <c r="B819" s="4" t="s">
        <v>225</v>
      </c>
      <c r="C819" s="13">
        <f>SUM(C818:P818)</f>
        <v>0.7273134249</v>
      </c>
      <c r="D819" s="78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</row>
    <row r="820">
      <c r="A820" s="21"/>
    </row>
    <row r="821">
      <c r="A821" s="23" t="s">
        <v>135</v>
      </c>
      <c r="B821" s="73" t="s">
        <v>215</v>
      </c>
      <c r="C821" s="4" t="s">
        <v>216</v>
      </c>
    </row>
    <row r="822">
      <c r="A822" s="24"/>
      <c r="B822" s="25"/>
      <c r="C822" s="4" t="s">
        <v>3</v>
      </c>
      <c r="D822" s="4" t="s">
        <v>4</v>
      </c>
      <c r="E822" s="4" t="s">
        <v>5</v>
      </c>
      <c r="F822" s="4" t="s">
        <v>6</v>
      </c>
      <c r="G822" s="4" t="s">
        <v>7</v>
      </c>
      <c r="H822" s="4" t="s">
        <v>8</v>
      </c>
      <c r="I822" s="4" t="s">
        <v>9</v>
      </c>
      <c r="J822" s="4" t="s">
        <v>10</v>
      </c>
      <c r="K822" s="4" t="s">
        <v>11</v>
      </c>
      <c r="L822" s="4" t="s">
        <v>12</v>
      </c>
      <c r="M822" s="4" t="s">
        <v>13</v>
      </c>
      <c r="N822" s="4" t="s">
        <v>14</v>
      </c>
      <c r="O822" s="4" t="s">
        <v>15</v>
      </c>
      <c r="P822" s="4" t="s">
        <v>217</v>
      </c>
      <c r="Q822" s="4" t="s">
        <v>17</v>
      </c>
    </row>
    <row r="823">
      <c r="A823" s="24"/>
      <c r="B823" s="4" t="s">
        <v>220</v>
      </c>
      <c r="C823" s="4">
        <v>1958.0</v>
      </c>
      <c r="D823" s="4">
        <v>1721.0</v>
      </c>
      <c r="E823" s="4">
        <v>15.0</v>
      </c>
      <c r="F823" s="4">
        <v>0.0</v>
      </c>
      <c r="G823" s="4">
        <v>11.0</v>
      </c>
      <c r="H823" s="4">
        <v>60.0</v>
      </c>
      <c r="I823" s="4">
        <v>150.0</v>
      </c>
      <c r="J823" s="4">
        <v>0.0</v>
      </c>
      <c r="K823" s="4">
        <v>4.0</v>
      </c>
      <c r="L823" s="4">
        <v>0.0</v>
      </c>
      <c r="M823" s="4">
        <v>0.0</v>
      </c>
      <c r="N823" s="4">
        <v>0.0</v>
      </c>
      <c r="O823" s="4">
        <v>0.0</v>
      </c>
      <c r="P823" s="4">
        <v>0.0</v>
      </c>
      <c r="Q823" s="8">
        <f t="shared" ref="Q823:Q826" si="189">SUM(C823:P823)</f>
        <v>3919</v>
      </c>
    </row>
    <row r="824">
      <c r="A824" s="24"/>
      <c r="B824" s="4" t="s">
        <v>221</v>
      </c>
      <c r="C824" s="76">
        <f>C823/Q823</f>
        <v>0.4996172493</v>
      </c>
      <c r="D824" s="76">
        <f>D823/Q823</f>
        <v>0.4391426384</v>
      </c>
      <c r="E824" s="76">
        <f>E823/Q823</f>
        <v>0.003827507017</v>
      </c>
      <c r="F824" s="76">
        <f>F823/Q823</f>
        <v>0</v>
      </c>
      <c r="G824" s="76">
        <f>G823/Q823</f>
        <v>0.002806838479</v>
      </c>
      <c r="H824" s="76">
        <f>H823/Q823</f>
        <v>0.01531002807</v>
      </c>
      <c r="I824" s="76">
        <f>I823/Q823</f>
        <v>0.03827507017</v>
      </c>
      <c r="J824" s="76">
        <f>J823/Q823</f>
        <v>0</v>
      </c>
      <c r="K824" s="76">
        <f>K823/Q823</f>
        <v>0.001020668538</v>
      </c>
      <c r="L824" s="76">
        <f>L823/Q823</f>
        <v>0</v>
      </c>
      <c r="M824" s="76">
        <f>M823/Q823</f>
        <v>0</v>
      </c>
      <c r="N824" s="76">
        <f>N823/Q823</f>
        <v>0</v>
      </c>
      <c r="O824" s="76">
        <f>O823/Q823</f>
        <v>0</v>
      </c>
      <c r="P824" s="76">
        <f>P823/Q823</f>
        <v>0</v>
      </c>
      <c r="Q824" s="13">
        <f t="shared" si="189"/>
        <v>1</v>
      </c>
    </row>
    <row r="825">
      <c r="A825" s="24"/>
      <c r="B825" s="4" t="s">
        <v>222</v>
      </c>
      <c r="C825" s="66">
        <v>1522.0</v>
      </c>
      <c r="D825" s="66">
        <v>2089.0</v>
      </c>
      <c r="E825" s="66">
        <v>0.0</v>
      </c>
      <c r="F825" s="66">
        <v>0.0</v>
      </c>
      <c r="G825" s="66">
        <v>0.0</v>
      </c>
      <c r="H825" s="66">
        <v>67.0</v>
      </c>
      <c r="I825" s="66">
        <v>306.0</v>
      </c>
      <c r="J825" s="66">
        <v>0.0</v>
      </c>
      <c r="K825" s="66">
        <v>6.0</v>
      </c>
      <c r="L825" s="66">
        <v>19.0</v>
      </c>
      <c r="M825" s="66">
        <v>0.0</v>
      </c>
      <c r="N825" s="66">
        <v>0.0</v>
      </c>
      <c r="O825" s="66">
        <v>0.0</v>
      </c>
      <c r="P825" s="66">
        <v>0.0</v>
      </c>
      <c r="Q825" s="8">
        <f t="shared" si="189"/>
        <v>4009</v>
      </c>
    </row>
    <row r="826">
      <c r="A826" s="24"/>
      <c r="B826" s="4" t="s">
        <v>223</v>
      </c>
      <c r="C826" s="76">
        <f>C825/Q825</f>
        <v>0.379645797</v>
      </c>
      <c r="D826" s="76">
        <f>D825/Q825</f>
        <v>0.5210775755</v>
      </c>
      <c r="E826" s="76">
        <f>E825/Q825</f>
        <v>0</v>
      </c>
      <c r="F826" s="76">
        <f>F825/Q825</f>
        <v>0</v>
      </c>
      <c r="G826" s="76">
        <f>G825/Q825</f>
        <v>0</v>
      </c>
      <c r="H826" s="76">
        <f>H825/Q825</f>
        <v>0.01671239711</v>
      </c>
      <c r="I826" s="76">
        <f>I825/Q825</f>
        <v>0.07632826141</v>
      </c>
      <c r="J826" s="76">
        <f>J825/Q825</f>
        <v>0</v>
      </c>
      <c r="K826" s="76">
        <f>K825/Q825</f>
        <v>0.001496632577</v>
      </c>
      <c r="L826" s="76">
        <f>L825/Q825</f>
        <v>0.004739336493</v>
      </c>
      <c r="M826" s="76">
        <f>M825/Q825</f>
        <v>0</v>
      </c>
      <c r="N826" s="76">
        <f>N825/Q825</f>
        <v>0</v>
      </c>
      <c r="O826" s="76">
        <f>O825/Q825</f>
        <v>0</v>
      </c>
      <c r="P826" s="76">
        <f>P825/Q825</f>
        <v>0</v>
      </c>
      <c r="Q826" s="13">
        <f t="shared" si="189"/>
        <v>1</v>
      </c>
    </row>
    <row r="827">
      <c r="A827" s="24"/>
      <c r="B827" s="4" t="s">
        <v>224</v>
      </c>
      <c r="C827" s="13">
        <f t="shared" ref="C827:P827" si="190">ABS((C826-C824)/2)</f>
        <v>0.05998572617</v>
      </c>
      <c r="D827" s="13">
        <f t="shared" si="190"/>
        <v>0.04096746851</v>
      </c>
      <c r="E827" s="13">
        <f t="shared" si="190"/>
        <v>0.001913753509</v>
      </c>
      <c r="F827" s="13">
        <f t="shared" si="190"/>
        <v>0</v>
      </c>
      <c r="G827" s="13">
        <f t="shared" si="190"/>
        <v>0.00140341924</v>
      </c>
      <c r="H827" s="13">
        <f t="shared" si="190"/>
        <v>0.0007011845191</v>
      </c>
      <c r="I827" s="13">
        <f t="shared" si="190"/>
        <v>0.01902659562</v>
      </c>
      <c r="J827" s="13">
        <f t="shared" si="190"/>
        <v>0</v>
      </c>
      <c r="K827" s="13">
        <f t="shared" si="190"/>
        <v>0.0002379820194</v>
      </c>
      <c r="L827" s="13">
        <f t="shared" si="190"/>
        <v>0.002369668246</v>
      </c>
      <c r="M827" s="13">
        <f t="shared" si="190"/>
        <v>0</v>
      </c>
      <c r="N827" s="13">
        <f t="shared" si="190"/>
        <v>0</v>
      </c>
      <c r="O827" s="13">
        <f t="shared" si="190"/>
        <v>0</v>
      </c>
      <c r="P827" s="13">
        <f t="shared" si="190"/>
        <v>0</v>
      </c>
      <c r="Q827" s="8"/>
    </row>
    <row r="828">
      <c r="A828" s="25"/>
      <c r="B828" s="4" t="s">
        <v>225</v>
      </c>
      <c r="C828" s="13">
        <f>SUM(C827:P827)</f>
        <v>0.1266057978</v>
      </c>
      <c r="D828" s="78"/>
      <c r="E828" s="49"/>
      <c r="F828" s="49"/>
      <c r="G828" s="49"/>
      <c r="H828" s="49"/>
      <c r="I828" s="49"/>
      <c r="J828" s="49"/>
      <c r="K828" s="49"/>
      <c r="L828" s="49"/>
      <c r="M828" s="49"/>
      <c r="N828" s="49"/>
      <c r="O828" s="49"/>
      <c r="P828" s="49"/>
      <c r="Q828" s="49"/>
    </row>
    <row r="829">
      <c r="A829" s="21"/>
    </row>
    <row r="830">
      <c r="A830" s="23" t="s">
        <v>136</v>
      </c>
      <c r="B830" s="73" t="s">
        <v>215</v>
      </c>
      <c r="C830" s="4" t="s">
        <v>216</v>
      </c>
    </row>
    <row r="831">
      <c r="A831" s="24"/>
      <c r="B831" s="25"/>
      <c r="C831" s="4" t="s">
        <v>3</v>
      </c>
      <c r="D831" s="4" t="s">
        <v>4</v>
      </c>
      <c r="E831" s="4" t="s">
        <v>5</v>
      </c>
      <c r="F831" s="4" t="s">
        <v>6</v>
      </c>
      <c r="G831" s="4" t="s">
        <v>7</v>
      </c>
      <c r="H831" s="4" t="s">
        <v>8</v>
      </c>
      <c r="I831" s="4" t="s">
        <v>9</v>
      </c>
      <c r="J831" s="4" t="s">
        <v>10</v>
      </c>
      <c r="K831" s="4" t="s">
        <v>11</v>
      </c>
      <c r="L831" s="4" t="s">
        <v>12</v>
      </c>
      <c r="M831" s="4" t="s">
        <v>13</v>
      </c>
      <c r="N831" s="4" t="s">
        <v>14</v>
      </c>
      <c r="O831" s="4" t="s">
        <v>15</v>
      </c>
      <c r="P831" s="4" t="s">
        <v>217</v>
      </c>
      <c r="Q831" s="4" t="s">
        <v>17</v>
      </c>
    </row>
    <row r="832">
      <c r="A832" s="24"/>
      <c r="B832" s="4" t="s">
        <v>220</v>
      </c>
      <c r="C832" s="4">
        <v>5363.0</v>
      </c>
      <c r="D832" s="4">
        <v>4911.0</v>
      </c>
      <c r="E832" s="4">
        <v>174.0</v>
      </c>
      <c r="F832" s="4">
        <v>291.0</v>
      </c>
      <c r="G832" s="4">
        <v>213.0</v>
      </c>
      <c r="H832" s="4">
        <v>579.0</v>
      </c>
      <c r="I832" s="4">
        <v>2712.0</v>
      </c>
      <c r="J832" s="4">
        <v>0.0</v>
      </c>
      <c r="K832" s="4">
        <v>72.0</v>
      </c>
      <c r="L832" s="4">
        <v>0.0</v>
      </c>
      <c r="M832" s="4">
        <v>0.0</v>
      </c>
      <c r="N832" s="4">
        <v>0.0</v>
      </c>
      <c r="O832" s="4">
        <v>0.0</v>
      </c>
      <c r="P832" s="4">
        <v>0.0</v>
      </c>
      <c r="Q832" s="8">
        <f t="shared" ref="Q832:Q835" si="191">SUM(C832:P832)</f>
        <v>14315</v>
      </c>
    </row>
    <row r="833">
      <c r="A833" s="24"/>
      <c r="B833" s="4" t="s">
        <v>221</v>
      </c>
      <c r="C833" s="76">
        <f>C832/Q832</f>
        <v>0.3746419839</v>
      </c>
      <c r="D833" s="76">
        <f>D832/Q832</f>
        <v>0.3430667132</v>
      </c>
      <c r="E833" s="76">
        <f>E832/Q832</f>
        <v>0.01215508208</v>
      </c>
      <c r="F833" s="76">
        <f>F832/Q832</f>
        <v>0.02032832693</v>
      </c>
      <c r="G833" s="76">
        <f>G832/Q832</f>
        <v>0.01487949703</v>
      </c>
      <c r="H833" s="76">
        <f>H832/Q832</f>
        <v>0.04044708348</v>
      </c>
      <c r="I833" s="76">
        <f>I832/Q832</f>
        <v>0.1894516242</v>
      </c>
      <c r="J833" s="76">
        <f>J832/Q832</f>
        <v>0</v>
      </c>
      <c r="K833" s="76">
        <f>K832/Q832</f>
        <v>0.005029689137</v>
      </c>
      <c r="L833" s="76">
        <f>L832/Q832</f>
        <v>0</v>
      </c>
      <c r="M833" s="76">
        <f>M832/Q832</f>
        <v>0</v>
      </c>
      <c r="N833" s="76">
        <f>N832/Q832</f>
        <v>0</v>
      </c>
      <c r="O833" s="76">
        <f>O832/Q832</f>
        <v>0</v>
      </c>
      <c r="P833" s="76">
        <f>P832/Q832</f>
        <v>0</v>
      </c>
      <c r="Q833" s="13">
        <f t="shared" si="191"/>
        <v>1</v>
      </c>
    </row>
    <row r="834">
      <c r="A834" s="24"/>
      <c r="B834" s="4" t="s">
        <v>222</v>
      </c>
      <c r="C834" s="66">
        <v>3074.0</v>
      </c>
      <c r="D834" s="66">
        <v>3149.0</v>
      </c>
      <c r="E834" s="66">
        <v>549.0</v>
      </c>
      <c r="F834" s="66">
        <v>0.0</v>
      </c>
      <c r="G834" s="66">
        <v>0.0</v>
      </c>
      <c r="H834" s="66">
        <v>2339.0</v>
      </c>
      <c r="I834" s="66">
        <v>4101.0</v>
      </c>
      <c r="J834" s="66">
        <v>0.0</v>
      </c>
      <c r="K834" s="66">
        <v>0.0</v>
      </c>
      <c r="L834" s="66">
        <v>669.0</v>
      </c>
      <c r="M834" s="66">
        <v>0.0</v>
      </c>
      <c r="N834" s="66">
        <v>0.0</v>
      </c>
      <c r="O834" s="66">
        <v>0.0</v>
      </c>
      <c r="P834" s="66">
        <v>0.0</v>
      </c>
      <c r="Q834" s="8">
        <f t="shared" si="191"/>
        <v>13881</v>
      </c>
    </row>
    <row r="835">
      <c r="A835" s="24"/>
      <c r="B835" s="4" t="s">
        <v>223</v>
      </c>
      <c r="C835" s="76">
        <f>C834/Q834</f>
        <v>0.2214537858</v>
      </c>
      <c r="D835" s="76">
        <f>D834/Q834</f>
        <v>0.2268568547</v>
      </c>
      <c r="E835" s="76">
        <f>E834/Q834</f>
        <v>0.03955046466</v>
      </c>
      <c r="F835" s="76">
        <f>F834/Q834</f>
        <v>0</v>
      </c>
      <c r="G835" s="76">
        <f>G834/Q834</f>
        <v>0</v>
      </c>
      <c r="H835" s="76">
        <f>H834/Q834</f>
        <v>0.1685037101</v>
      </c>
      <c r="I835" s="76">
        <f>I834/Q834</f>
        <v>0.2954398098</v>
      </c>
      <c r="J835" s="76">
        <f>J834/Q834</f>
        <v>0</v>
      </c>
      <c r="K835" s="76">
        <f>K834/Q834</f>
        <v>0</v>
      </c>
      <c r="L835" s="76">
        <f>L834/Q834</f>
        <v>0.04819537497</v>
      </c>
      <c r="M835" s="76">
        <f>M834/Q834</f>
        <v>0</v>
      </c>
      <c r="N835" s="76">
        <f>N834/Q834</f>
        <v>0</v>
      </c>
      <c r="O835" s="76">
        <f>O834/Q834</f>
        <v>0</v>
      </c>
      <c r="P835" s="76">
        <f>P834/Q834</f>
        <v>0</v>
      </c>
      <c r="Q835" s="13">
        <f t="shared" si="191"/>
        <v>1</v>
      </c>
    </row>
    <row r="836">
      <c r="A836" s="24"/>
      <c r="B836" s="4" t="s">
        <v>224</v>
      </c>
      <c r="C836" s="13">
        <f t="shared" ref="C836:P836" si="192">ABS((C835-C833)/2)</f>
        <v>0.07659409909</v>
      </c>
      <c r="D836" s="13">
        <f t="shared" si="192"/>
        <v>0.05810492927</v>
      </c>
      <c r="E836" s="13">
        <f t="shared" si="192"/>
        <v>0.01369769129</v>
      </c>
      <c r="F836" s="13">
        <f t="shared" si="192"/>
        <v>0.01016416346</v>
      </c>
      <c r="G836" s="13">
        <f t="shared" si="192"/>
        <v>0.007439748516</v>
      </c>
      <c r="H836" s="13">
        <f t="shared" si="192"/>
        <v>0.06402831331</v>
      </c>
      <c r="I836" s="13">
        <f t="shared" si="192"/>
        <v>0.05299409282</v>
      </c>
      <c r="J836" s="13">
        <f t="shared" si="192"/>
        <v>0</v>
      </c>
      <c r="K836" s="13">
        <f t="shared" si="192"/>
        <v>0.002514844569</v>
      </c>
      <c r="L836" s="13">
        <f t="shared" si="192"/>
        <v>0.02409768749</v>
      </c>
      <c r="M836" s="13">
        <f t="shared" si="192"/>
        <v>0</v>
      </c>
      <c r="N836" s="13">
        <f t="shared" si="192"/>
        <v>0</v>
      </c>
      <c r="O836" s="13">
        <f t="shared" si="192"/>
        <v>0</v>
      </c>
      <c r="P836" s="13">
        <f t="shared" si="192"/>
        <v>0</v>
      </c>
      <c r="Q836" s="8"/>
    </row>
    <row r="837">
      <c r="A837" s="25"/>
      <c r="B837" s="4" t="s">
        <v>225</v>
      </c>
      <c r="C837" s="13">
        <f>SUM(C836:P836)</f>
        <v>0.3096355698</v>
      </c>
      <c r="D837" s="78"/>
      <c r="E837" s="49"/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49"/>
      <c r="Q837" s="49"/>
    </row>
    <row r="838">
      <c r="A838" s="21"/>
    </row>
    <row r="839">
      <c r="A839" s="23" t="s">
        <v>137</v>
      </c>
      <c r="B839" s="73" t="s">
        <v>215</v>
      </c>
      <c r="C839" s="4" t="s">
        <v>216</v>
      </c>
    </row>
    <row r="840">
      <c r="A840" s="24"/>
      <c r="B840" s="25"/>
      <c r="C840" s="4" t="s">
        <v>3</v>
      </c>
      <c r="D840" s="4" t="s">
        <v>4</v>
      </c>
      <c r="E840" s="4" t="s">
        <v>5</v>
      </c>
      <c r="F840" s="4" t="s">
        <v>6</v>
      </c>
      <c r="G840" s="4" t="s">
        <v>7</v>
      </c>
      <c r="H840" s="4" t="s">
        <v>8</v>
      </c>
      <c r="I840" s="4" t="s">
        <v>9</v>
      </c>
      <c r="J840" s="4" t="s">
        <v>10</v>
      </c>
      <c r="K840" s="4" t="s">
        <v>11</v>
      </c>
      <c r="L840" s="4" t="s">
        <v>12</v>
      </c>
      <c r="M840" s="4" t="s">
        <v>13</v>
      </c>
      <c r="N840" s="4" t="s">
        <v>14</v>
      </c>
      <c r="O840" s="4" t="s">
        <v>15</v>
      </c>
      <c r="P840" s="4" t="s">
        <v>217</v>
      </c>
      <c r="Q840" s="4" t="s">
        <v>17</v>
      </c>
    </row>
    <row r="841">
      <c r="A841" s="24"/>
      <c r="B841" s="4" t="s">
        <v>220</v>
      </c>
      <c r="C841" s="4">
        <v>3531.0</v>
      </c>
      <c r="D841" s="4">
        <v>1361.0</v>
      </c>
      <c r="E841" s="4">
        <v>13.0</v>
      </c>
      <c r="F841" s="4">
        <v>574.0</v>
      </c>
      <c r="G841" s="4">
        <v>28.0</v>
      </c>
      <c r="H841" s="4">
        <v>81.0</v>
      </c>
      <c r="I841" s="4">
        <v>133.0</v>
      </c>
      <c r="J841" s="4">
        <v>0.0</v>
      </c>
      <c r="K841" s="4">
        <v>6.0</v>
      </c>
      <c r="L841" s="4">
        <v>0.0</v>
      </c>
      <c r="M841" s="4">
        <v>0.0</v>
      </c>
      <c r="N841" s="4">
        <v>0.0</v>
      </c>
      <c r="O841" s="4">
        <v>0.0</v>
      </c>
      <c r="P841" s="4">
        <v>0.0</v>
      </c>
      <c r="Q841" s="8">
        <f t="shared" ref="Q841:Q844" si="193">SUM(C841:P841)</f>
        <v>5727</v>
      </c>
    </row>
    <row r="842">
      <c r="A842" s="24"/>
      <c r="B842" s="4" t="s">
        <v>221</v>
      </c>
      <c r="C842" s="76">
        <f>C841/Q841</f>
        <v>0.6165531692</v>
      </c>
      <c r="D842" s="76">
        <f>D841/Q841</f>
        <v>0.2376462371</v>
      </c>
      <c r="E842" s="76">
        <f>E841/Q841</f>
        <v>0.002269949363</v>
      </c>
      <c r="F842" s="76">
        <f>F841/Q841</f>
        <v>0.1002269949</v>
      </c>
      <c r="G842" s="76">
        <f>G841/Q841</f>
        <v>0.004889121704</v>
      </c>
      <c r="H842" s="76">
        <f>H841/Q841</f>
        <v>0.01414353064</v>
      </c>
      <c r="I842" s="76">
        <f>I841/Q841</f>
        <v>0.02322332809</v>
      </c>
      <c r="J842" s="76">
        <f>J841/Q841</f>
        <v>0</v>
      </c>
      <c r="K842" s="76">
        <f>K841/Q841</f>
        <v>0.001047668937</v>
      </c>
      <c r="L842" s="76">
        <f>L841/Q841</f>
        <v>0</v>
      </c>
      <c r="M842" s="76">
        <f>M841/Q841</f>
        <v>0</v>
      </c>
      <c r="N842" s="76">
        <f>N841/Q841</f>
        <v>0</v>
      </c>
      <c r="O842" s="76">
        <f>O841/Q841</f>
        <v>0</v>
      </c>
      <c r="P842" s="76">
        <f>P841/Q841</f>
        <v>0</v>
      </c>
      <c r="Q842" s="13">
        <f t="shared" si="193"/>
        <v>1</v>
      </c>
    </row>
    <row r="843">
      <c r="A843" s="24"/>
      <c r="B843" s="4" t="s">
        <v>222</v>
      </c>
      <c r="C843" s="66">
        <v>1731.0</v>
      </c>
      <c r="D843" s="66">
        <v>732.0</v>
      </c>
      <c r="E843" s="66">
        <v>0.0</v>
      </c>
      <c r="F843" s="66">
        <v>1799.0</v>
      </c>
      <c r="G843" s="66">
        <v>733.0</v>
      </c>
      <c r="H843" s="66">
        <v>1043.0</v>
      </c>
      <c r="I843" s="66">
        <v>164.0</v>
      </c>
      <c r="J843" s="66">
        <v>0.0</v>
      </c>
      <c r="K843" s="66">
        <v>0.0</v>
      </c>
      <c r="L843" s="66">
        <v>22.0</v>
      </c>
      <c r="M843" s="66">
        <v>0.0</v>
      </c>
      <c r="N843" s="66">
        <v>0.0</v>
      </c>
      <c r="O843" s="66">
        <v>9.0</v>
      </c>
      <c r="P843" s="66">
        <v>0.0</v>
      </c>
      <c r="Q843" s="8">
        <f t="shared" si="193"/>
        <v>6233</v>
      </c>
    </row>
    <row r="844">
      <c r="A844" s="24"/>
      <c r="B844" s="4" t="s">
        <v>223</v>
      </c>
      <c r="C844" s="76">
        <f>C843/Q843</f>
        <v>0.2777153858</v>
      </c>
      <c r="D844" s="76">
        <f>D843/Q843</f>
        <v>0.1174394353</v>
      </c>
      <c r="E844" s="76">
        <f>E843/Q843</f>
        <v>0</v>
      </c>
      <c r="F844" s="76">
        <f>F843/Q843</f>
        <v>0.2886250602</v>
      </c>
      <c r="G844" s="76">
        <f>G843/Q843</f>
        <v>0.1175998717</v>
      </c>
      <c r="H844" s="76">
        <f>H843/Q843</f>
        <v>0.1673351516</v>
      </c>
      <c r="I844" s="76">
        <f>I843/Q843</f>
        <v>0.02631156746</v>
      </c>
      <c r="J844" s="76">
        <f>J843/Q843</f>
        <v>0</v>
      </c>
      <c r="K844" s="76">
        <f>K843/Q843</f>
        <v>0</v>
      </c>
      <c r="L844" s="76">
        <f>L843/Q843</f>
        <v>0.003529600513</v>
      </c>
      <c r="M844" s="76">
        <f>M843/Q843</f>
        <v>0</v>
      </c>
      <c r="N844" s="76">
        <f>N843/Q843</f>
        <v>0</v>
      </c>
      <c r="O844" s="76">
        <f>O843/Q843</f>
        <v>0.001443927483</v>
      </c>
      <c r="P844" s="76">
        <f>P843/Q843</f>
        <v>0</v>
      </c>
      <c r="Q844" s="13">
        <f t="shared" si="193"/>
        <v>1</v>
      </c>
    </row>
    <row r="845">
      <c r="A845" s="24"/>
      <c r="B845" s="4" t="s">
        <v>224</v>
      </c>
      <c r="C845" s="13">
        <f t="shared" ref="C845:P845" si="194">ABS((C844-C842)/2)</f>
        <v>0.1694188917</v>
      </c>
      <c r="D845" s="13">
        <f t="shared" si="194"/>
        <v>0.06010340093</v>
      </c>
      <c r="E845" s="13">
        <f t="shared" si="194"/>
        <v>0.001134974681</v>
      </c>
      <c r="F845" s="13">
        <f t="shared" si="194"/>
        <v>0.09419903261</v>
      </c>
      <c r="G845" s="13">
        <f t="shared" si="194"/>
        <v>0.05635537497</v>
      </c>
      <c r="H845" s="13">
        <f t="shared" si="194"/>
        <v>0.07659581048</v>
      </c>
      <c r="I845" s="13">
        <f t="shared" si="194"/>
        <v>0.001544119684</v>
      </c>
      <c r="J845" s="13">
        <f t="shared" si="194"/>
        <v>0</v>
      </c>
      <c r="K845" s="13">
        <f t="shared" si="194"/>
        <v>0.0005238344683</v>
      </c>
      <c r="L845" s="13">
        <f t="shared" si="194"/>
        <v>0.001764800257</v>
      </c>
      <c r="M845" s="13">
        <f t="shared" si="194"/>
        <v>0</v>
      </c>
      <c r="N845" s="13">
        <f t="shared" si="194"/>
        <v>0</v>
      </c>
      <c r="O845" s="13">
        <f t="shared" si="194"/>
        <v>0.0007219637414</v>
      </c>
      <c r="P845" s="13">
        <f t="shared" si="194"/>
        <v>0</v>
      </c>
      <c r="Q845" s="8"/>
    </row>
    <row r="846">
      <c r="A846" s="25"/>
      <c r="B846" s="4" t="s">
        <v>225</v>
      </c>
      <c r="C846" s="13">
        <f>SUM(C845:P845)</f>
        <v>0.4623622035</v>
      </c>
      <c r="D846" s="78"/>
      <c r="E846" s="49"/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49"/>
      <c r="Q846" s="49"/>
    </row>
    <row r="847">
      <c r="A847" s="21"/>
    </row>
    <row r="848">
      <c r="A848" s="23" t="s">
        <v>138</v>
      </c>
      <c r="B848" s="73" t="s">
        <v>215</v>
      </c>
      <c r="C848" s="4" t="s">
        <v>216</v>
      </c>
    </row>
    <row r="849">
      <c r="A849" s="24"/>
      <c r="B849" s="25"/>
      <c r="C849" s="4" t="s">
        <v>3</v>
      </c>
      <c r="D849" s="4" t="s">
        <v>4</v>
      </c>
      <c r="E849" s="4" t="s">
        <v>5</v>
      </c>
      <c r="F849" s="4" t="s">
        <v>6</v>
      </c>
      <c r="G849" s="4" t="s">
        <v>7</v>
      </c>
      <c r="H849" s="4" t="s">
        <v>8</v>
      </c>
      <c r="I849" s="4" t="s">
        <v>9</v>
      </c>
      <c r="J849" s="4" t="s">
        <v>10</v>
      </c>
      <c r="K849" s="4" t="s">
        <v>11</v>
      </c>
      <c r="L849" s="4" t="s">
        <v>12</v>
      </c>
      <c r="M849" s="4" t="s">
        <v>13</v>
      </c>
      <c r="N849" s="4" t="s">
        <v>14</v>
      </c>
      <c r="O849" s="4" t="s">
        <v>15</v>
      </c>
      <c r="P849" s="4" t="s">
        <v>226</v>
      </c>
      <c r="Q849" s="4" t="s">
        <v>17</v>
      </c>
    </row>
    <row r="850">
      <c r="A850" s="24"/>
      <c r="B850" s="4" t="s">
        <v>220</v>
      </c>
      <c r="C850" s="4">
        <v>19344.0</v>
      </c>
      <c r="D850" s="4">
        <v>4491.0</v>
      </c>
      <c r="E850" s="4">
        <v>293.0</v>
      </c>
      <c r="F850" s="4">
        <v>7071.0</v>
      </c>
      <c r="G850" s="4">
        <v>433.0</v>
      </c>
      <c r="H850" s="4">
        <v>19742.0</v>
      </c>
      <c r="I850" s="4">
        <v>2535.0</v>
      </c>
      <c r="J850" s="4">
        <v>0.0</v>
      </c>
      <c r="K850" s="4">
        <v>361.0</v>
      </c>
      <c r="L850" s="4">
        <v>0.0</v>
      </c>
      <c r="M850" s="4">
        <v>0.0</v>
      </c>
      <c r="N850" s="4">
        <v>0.0</v>
      </c>
      <c r="O850" s="4">
        <v>0.0</v>
      </c>
      <c r="P850" s="4">
        <v>4087.0</v>
      </c>
      <c r="Q850" s="8">
        <f t="shared" ref="Q850:Q853" si="195">SUM(C850:P850)</f>
        <v>58357</v>
      </c>
    </row>
    <row r="851">
      <c r="A851" s="24"/>
      <c r="B851" s="4" t="s">
        <v>221</v>
      </c>
      <c r="C851" s="76">
        <f>C850/Q850</f>
        <v>0.3314769436</v>
      </c>
      <c r="D851" s="76">
        <f>D850/Q850</f>
        <v>0.07695734873</v>
      </c>
      <c r="E851" s="76">
        <f>E850/Q850</f>
        <v>0.005020820124</v>
      </c>
      <c r="F851" s="76">
        <f>F850/Q850</f>
        <v>0.1211679833</v>
      </c>
      <c r="G851" s="76">
        <f>G850/Q850</f>
        <v>0.007419846805</v>
      </c>
      <c r="H851" s="76">
        <f>H850/Q850</f>
        <v>0.3382970338</v>
      </c>
      <c r="I851" s="76">
        <f>I850/Q850</f>
        <v>0.04343951882</v>
      </c>
      <c r="J851" s="76">
        <f>J850/Q850</f>
        <v>0</v>
      </c>
      <c r="K851" s="76">
        <f>K850/Q850</f>
        <v>0.006186061655</v>
      </c>
      <c r="L851" s="76">
        <f>L850/Q850</f>
        <v>0</v>
      </c>
      <c r="M851" s="76">
        <f>M850/Q850</f>
        <v>0</v>
      </c>
      <c r="N851" s="76">
        <f>N850/Q850</f>
        <v>0</v>
      </c>
      <c r="O851" s="76">
        <f>O850/Q850</f>
        <v>0</v>
      </c>
      <c r="P851" s="76">
        <f>P850/Q850</f>
        <v>0.07003444317</v>
      </c>
      <c r="Q851" s="13">
        <f t="shared" si="195"/>
        <v>1</v>
      </c>
    </row>
    <row r="852">
      <c r="A852" s="24"/>
      <c r="B852" s="4" t="s">
        <v>222</v>
      </c>
      <c r="C852" s="66">
        <v>19233.0</v>
      </c>
      <c r="D852" s="66">
        <v>7813.0</v>
      </c>
      <c r="E852" s="66">
        <v>229.0</v>
      </c>
      <c r="F852" s="66">
        <v>2422.0</v>
      </c>
      <c r="G852" s="66">
        <v>0.0</v>
      </c>
      <c r="H852" s="66">
        <v>5712.0</v>
      </c>
      <c r="I852" s="66">
        <v>2973.0</v>
      </c>
      <c r="J852" s="66">
        <v>0.0</v>
      </c>
      <c r="K852" s="66">
        <v>2792.0</v>
      </c>
      <c r="L852" s="66">
        <v>6565.0</v>
      </c>
      <c r="M852" s="66">
        <v>219.0</v>
      </c>
      <c r="N852" s="66">
        <v>155.0</v>
      </c>
      <c r="O852" s="66">
        <v>457.0</v>
      </c>
      <c r="P852" s="79">
        <v>6583.0</v>
      </c>
      <c r="Q852" s="8">
        <f t="shared" si="195"/>
        <v>55153</v>
      </c>
    </row>
    <row r="853">
      <c r="A853" s="24"/>
      <c r="B853" s="4" t="s">
        <v>223</v>
      </c>
      <c r="C853" s="76">
        <f>C852/Q852</f>
        <v>0.3487208311</v>
      </c>
      <c r="D853" s="76">
        <f>D852/Q852</f>
        <v>0.1416604718</v>
      </c>
      <c r="E853" s="76">
        <f>E852/Q852</f>
        <v>0.004152086015</v>
      </c>
      <c r="F853" s="76">
        <f>F852/Q852</f>
        <v>0.04391420231</v>
      </c>
      <c r="G853" s="76">
        <f>G852/Q852</f>
        <v>0</v>
      </c>
      <c r="H853" s="76">
        <f>H852/Q852</f>
        <v>0.1035664424</v>
      </c>
      <c r="I853" s="76">
        <f>I852/Q852</f>
        <v>0.05390459268</v>
      </c>
      <c r="J853" s="76">
        <f>J852/Q852</f>
        <v>0</v>
      </c>
      <c r="K853" s="76">
        <f>K852/Q852</f>
        <v>0.0506228129</v>
      </c>
      <c r="L853" s="76">
        <f>L852/Q852</f>
        <v>0.1190325096</v>
      </c>
      <c r="M853" s="76">
        <f>M852/Q852</f>
        <v>0.003970772215</v>
      </c>
      <c r="N853" s="76">
        <f>N852/Q852</f>
        <v>0.002810363897</v>
      </c>
      <c r="O853" s="76">
        <f>O852/Q852</f>
        <v>0.008286040651</v>
      </c>
      <c r="P853" s="76">
        <f>P852/Q852</f>
        <v>0.1193588744</v>
      </c>
      <c r="Q853" s="13">
        <f t="shared" si="195"/>
        <v>1</v>
      </c>
    </row>
    <row r="854">
      <c r="A854" s="24"/>
      <c r="B854" s="4" t="s">
        <v>224</v>
      </c>
      <c r="C854" s="13">
        <f t="shared" ref="C854:P854" si="196">ABS((C853-C851)/2)</f>
        <v>0.008621943751</v>
      </c>
      <c r="D854" s="13">
        <f t="shared" si="196"/>
        <v>0.03235156152</v>
      </c>
      <c r="E854" s="13">
        <f t="shared" si="196"/>
        <v>0.0004343670546</v>
      </c>
      <c r="F854" s="13">
        <f t="shared" si="196"/>
        <v>0.03862689048</v>
      </c>
      <c r="G854" s="13">
        <f t="shared" si="196"/>
        <v>0.003709923403</v>
      </c>
      <c r="H854" s="13">
        <f t="shared" si="196"/>
        <v>0.1173652957</v>
      </c>
      <c r="I854" s="13">
        <f t="shared" si="196"/>
        <v>0.005232536927</v>
      </c>
      <c r="J854" s="13">
        <f t="shared" si="196"/>
        <v>0</v>
      </c>
      <c r="K854" s="13">
        <f t="shared" si="196"/>
        <v>0.02221837562</v>
      </c>
      <c r="L854" s="13">
        <f t="shared" si="196"/>
        <v>0.05951625478</v>
      </c>
      <c r="M854" s="13">
        <f t="shared" si="196"/>
        <v>0.001985386108</v>
      </c>
      <c r="N854" s="13">
        <f t="shared" si="196"/>
        <v>0.001405181948</v>
      </c>
      <c r="O854" s="13">
        <f t="shared" si="196"/>
        <v>0.004143020325</v>
      </c>
      <c r="P854" s="13">
        <f t="shared" si="196"/>
        <v>0.02466221562</v>
      </c>
      <c r="Q854" s="8"/>
    </row>
    <row r="855">
      <c r="A855" s="25"/>
      <c r="B855" s="4" t="s">
        <v>225</v>
      </c>
      <c r="C855" s="13">
        <f>SUM(C854:P854)</f>
        <v>0.3202729532</v>
      </c>
      <c r="D855" s="78"/>
      <c r="E855" s="49"/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49"/>
      <c r="Q855" s="49"/>
    </row>
    <row r="856">
      <c r="A856" s="21"/>
    </row>
    <row r="857">
      <c r="A857" s="23" t="s">
        <v>140</v>
      </c>
      <c r="B857" s="73" t="s">
        <v>215</v>
      </c>
      <c r="C857" s="4" t="s">
        <v>216</v>
      </c>
    </row>
    <row r="858">
      <c r="A858" s="24"/>
      <c r="B858" s="25"/>
      <c r="C858" s="4" t="s">
        <v>3</v>
      </c>
      <c r="D858" s="4" t="s">
        <v>4</v>
      </c>
      <c r="E858" s="4" t="s">
        <v>5</v>
      </c>
      <c r="F858" s="4" t="s">
        <v>6</v>
      </c>
      <c r="G858" s="4" t="s">
        <v>7</v>
      </c>
      <c r="H858" s="4" t="s">
        <v>8</v>
      </c>
      <c r="I858" s="4" t="s">
        <v>9</v>
      </c>
      <c r="J858" s="4" t="s">
        <v>10</v>
      </c>
      <c r="K858" s="4" t="s">
        <v>11</v>
      </c>
      <c r="L858" s="4" t="s">
        <v>12</v>
      </c>
      <c r="M858" s="4" t="s">
        <v>13</v>
      </c>
      <c r="N858" s="4" t="s">
        <v>14</v>
      </c>
      <c r="O858" s="4" t="s">
        <v>15</v>
      </c>
      <c r="P858" s="4" t="s">
        <v>227</v>
      </c>
      <c r="Q858" s="4" t="s">
        <v>17</v>
      </c>
    </row>
    <row r="859">
      <c r="A859" s="24"/>
      <c r="B859" s="4" t="s">
        <v>220</v>
      </c>
      <c r="C859" s="4">
        <v>3025.0</v>
      </c>
      <c r="D859" s="4">
        <v>2796.0</v>
      </c>
      <c r="E859" s="4">
        <v>697.0</v>
      </c>
      <c r="F859" s="4">
        <v>1682.0</v>
      </c>
      <c r="G859" s="4">
        <v>225.0</v>
      </c>
      <c r="H859" s="4">
        <v>931.0</v>
      </c>
      <c r="I859" s="4">
        <v>2509.0</v>
      </c>
      <c r="J859" s="4">
        <v>0.0</v>
      </c>
      <c r="K859" s="4">
        <v>95.0</v>
      </c>
      <c r="L859" s="4">
        <v>0.0</v>
      </c>
      <c r="M859" s="4">
        <v>0.0</v>
      </c>
      <c r="N859" s="4">
        <v>0.0</v>
      </c>
      <c r="O859" s="4">
        <v>0.0</v>
      </c>
      <c r="P859" s="4">
        <v>3332.0</v>
      </c>
      <c r="Q859" s="8">
        <f t="shared" ref="Q859:Q862" si="197">SUM(C859:P859)</f>
        <v>15292</v>
      </c>
    </row>
    <row r="860">
      <c r="A860" s="24"/>
      <c r="B860" s="4" t="s">
        <v>221</v>
      </c>
      <c r="C860" s="76">
        <f>C859/Q859</f>
        <v>0.1978158514</v>
      </c>
      <c r="D860" s="76">
        <f>D859/Q859</f>
        <v>0.182840701</v>
      </c>
      <c r="E860" s="76">
        <f>E859/Q859</f>
        <v>0.04557938792</v>
      </c>
      <c r="F860" s="76">
        <f>F859/Q859</f>
        <v>0.1099921528</v>
      </c>
      <c r="G860" s="76">
        <f>G859/Q859</f>
        <v>0.01471357573</v>
      </c>
      <c r="H860" s="76">
        <f>H859/Q859</f>
        <v>0.06088150667</v>
      </c>
      <c r="I860" s="76">
        <f>I859/Q859</f>
        <v>0.1640727178</v>
      </c>
      <c r="J860" s="76">
        <f>J859/Q859</f>
        <v>0</v>
      </c>
      <c r="K860" s="76">
        <f>K859/Q859</f>
        <v>0.00621239864</v>
      </c>
      <c r="L860" s="76">
        <f>L859/Q859</f>
        <v>0</v>
      </c>
      <c r="M860" s="76">
        <f>M859/Q859</f>
        <v>0</v>
      </c>
      <c r="N860" s="76">
        <f>N859/Q859</f>
        <v>0</v>
      </c>
      <c r="O860" s="76">
        <f>O859/Q859</f>
        <v>0</v>
      </c>
      <c r="P860" s="76">
        <f>P859/Q859</f>
        <v>0.2178917081</v>
      </c>
      <c r="Q860" s="13">
        <f t="shared" si="197"/>
        <v>1</v>
      </c>
    </row>
    <row r="861">
      <c r="A861" s="24"/>
      <c r="B861" s="4" t="s">
        <v>222</v>
      </c>
      <c r="C861" s="66">
        <v>3849.0</v>
      </c>
      <c r="D861" s="66">
        <v>1425.0</v>
      </c>
      <c r="E861" s="66">
        <v>0.0</v>
      </c>
      <c r="F861" s="66">
        <v>410.0</v>
      </c>
      <c r="G861" s="66">
        <v>291.0</v>
      </c>
      <c r="H861" s="66">
        <v>2834.0</v>
      </c>
      <c r="I861" s="66">
        <v>2720.0</v>
      </c>
      <c r="J861" s="66">
        <v>0.0</v>
      </c>
      <c r="K861" s="66">
        <v>314.0</v>
      </c>
      <c r="L861" s="66">
        <v>1162.0</v>
      </c>
      <c r="M861" s="66">
        <v>1281.0</v>
      </c>
      <c r="N861" s="66">
        <v>179.0</v>
      </c>
      <c r="O861" s="66">
        <v>24.0</v>
      </c>
      <c r="P861" s="80">
        <v>2181.0</v>
      </c>
      <c r="Q861" s="8">
        <f t="shared" si="197"/>
        <v>16670</v>
      </c>
    </row>
    <row r="862">
      <c r="A862" s="24"/>
      <c r="B862" s="4" t="s">
        <v>223</v>
      </c>
      <c r="C862" s="76">
        <f>C861/Q861</f>
        <v>0.2308938212</v>
      </c>
      <c r="D862" s="76">
        <f>D861/Q861</f>
        <v>0.08548290342</v>
      </c>
      <c r="E862" s="76">
        <f>E861/Q861</f>
        <v>0</v>
      </c>
      <c r="F862" s="76">
        <f>F861/Q861</f>
        <v>0.02459508098</v>
      </c>
      <c r="G862" s="76">
        <f>G861/Q861</f>
        <v>0.0174565087</v>
      </c>
      <c r="H862" s="76">
        <f>H861/Q861</f>
        <v>0.1700059988</v>
      </c>
      <c r="I862" s="76">
        <f>I861/Q861</f>
        <v>0.1631673665</v>
      </c>
      <c r="J862" s="76">
        <f>J861/Q861</f>
        <v>0</v>
      </c>
      <c r="K862" s="76">
        <f>K861/Q861</f>
        <v>0.01883623275</v>
      </c>
      <c r="L862" s="76">
        <f>L861/Q861</f>
        <v>0.06970605879</v>
      </c>
      <c r="M862" s="76">
        <f>M861/Q861</f>
        <v>0.07684463107</v>
      </c>
      <c r="N862" s="76">
        <f>N861/Q861</f>
        <v>0.01073785243</v>
      </c>
      <c r="O862" s="76">
        <f>O861/Q861</f>
        <v>0.001439712058</v>
      </c>
      <c r="P862" s="76">
        <f>P861/Q861</f>
        <v>0.1308338332</v>
      </c>
      <c r="Q862" s="13">
        <f t="shared" si="197"/>
        <v>1</v>
      </c>
    </row>
    <row r="863">
      <c r="A863" s="24"/>
      <c r="B863" s="4" t="s">
        <v>224</v>
      </c>
      <c r="C863" s="13">
        <f t="shared" ref="C863:P863" si="198">ABS((C862-C860)/2)</f>
        <v>0.01653898491</v>
      </c>
      <c r="D863" s="13">
        <f t="shared" si="198"/>
        <v>0.0486788988</v>
      </c>
      <c r="E863" s="13">
        <f t="shared" si="198"/>
        <v>0.02278969396</v>
      </c>
      <c r="F863" s="13">
        <f t="shared" si="198"/>
        <v>0.04269853589</v>
      </c>
      <c r="G863" s="13">
        <f t="shared" si="198"/>
        <v>0.001371466486</v>
      </c>
      <c r="H863" s="13">
        <f t="shared" si="198"/>
        <v>0.05456224607</v>
      </c>
      <c r="I863" s="13">
        <f t="shared" si="198"/>
        <v>0.0004526756171</v>
      </c>
      <c r="J863" s="13">
        <f t="shared" si="198"/>
        <v>0</v>
      </c>
      <c r="K863" s="13">
        <f t="shared" si="198"/>
        <v>0.006311917057</v>
      </c>
      <c r="L863" s="13">
        <f t="shared" si="198"/>
        <v>0.03485302939</v>
      </c>
      <c r="M863" s="13">
        <f t="shared" si="198"/>
        <v>0.03842231554</v>
      </c>
      <c r="N863" s="13">
        <f t="shared" si="198"/>
        <v>0.005368926215</v>
      </c>
      <c r="O863" s="13">
        <f t="shared" si="198"/>
        <v>0.0007198560288</v>
      </c>
      <c r="P863" s="13">
        <f t="shared" si="198"/>
        <v>0.04352893742</v>
      </c>
      <c r="Q863" s="8"/>
    </row>
    <row r="864">
      <c r="A864" s="25"/>
      <c r="B864" s="4" t="s">
        <v>225</v>
      </c>
      <c r="C864" s="13">
        <f>SUM(C863:P863)</f>
        <v>0.3162974834</v>
      </c>
      <c r="D864" s="78"/>
      <c r="E864" s="49"/>
      <c r="F864" s="49"/>
      <c r="G864" s="49"/>
      <c r="H864" s="49"/>
      <c r="I864" s="49"/>
      <c r="J864" s="49"/>
      <c r="K864" s="49"/>
      <c r="L864" s="49"/>
      <c r="M864" s="49"/>
      <c r="N864" s="49"/>
      <c r="O864" s="49"/>
      <c r="P864" s="49"/>
      <c r="Q864" s="49"/>
    </row>
    <row r="865">
      <c r="A865" s="21"/>
    </row>
    <row r="866">
      <c r="A866" s="23" t="s">
        <v>143</v>
      </c>
      <c r="B866" s="73" t="s">
        <v>215</v>
      </c>
      <c r="C866" s="4" t="s">
        <v>216</v>
      </c>
    </row>
    <row r="867">
      <c r="A867" s="24"/>
      <c r="B867" s="25"/>
      <c r="C867" s="4" t="s">
        <v>3</v>
      </c>
      <c r="D867" s="4" t="s">
        <v>4</v>
      </c>
      <c r="E867" s="4" t="s">
        <v>5</v>
      </c>
      <c r="F867" s="4" t="s">
        <v>6</v>
      </c>
      <c r="G867" s="4" t="s">
        <v>7</v>
      </c>
      <c r="H867" s="4" t="s">
        <v>8</v>
      </c>
      <c r="I867" s="4" t="s">
        <v>9</v>
      </c>
      <c r="J867" s="4" t="s">
        <v>10</v>
      </c>
      <c r="K867" s="4" t="s">
        <v>11</v>
      </c>
      <c r="L867" s="4" t="s">
        <v>12</v>
      </c>
      <c r="M867" s="4" t="s">
        <v>13</v>
      </c>
      <c r="N867" s="4" t="s">
        <v>14</v>
      </c>
      <c r="O867" s="4" t="s">
        <v>15</v>
      </c>
      <c r="P867" s="4" t="s">
        <v>217</v>
      </c>
      <c r="Q867" s="4" t="s">
        <v>17</v>
      </c>
    </row>
    <row r="868">
      <c r="A868" s="24"/>
      <c r="B868" s="4" t="s">
        <v>220</v>
      </c>
      <c r="C868" s="4">
        <v>37.0</v>
      </c>
      <c r="D868" s="4">
        <v>461.0</v>
      </c>
      <c r="E868" s="4">
        <v>21.0</v>
      </c>
      <c r="F868" s="4">
        <v>757.0</v>
      </c>
      <c r="G868" s="4">
        <v>95.0</v>
      </c>
      <c r="H868" s="4">
        <v>1781.0</v>
      </c>
      <c r="I868" s="4">
        <v>1878.0</v>
      </c>
      <c r="J868" s="4">
        <v>0.0</v>
      </c>
      <c r="K868" s="4">
        <v>21.0</v>
      </c>
      <c r="L868" s="4">
        <v>0.0</v>
      </c>
      <c r="M868" s="4">
        <v>0.0</v>
      </c>
      <c r="N868" s="4">
        <v>0.0</v>
      </c>
      <c r="O868" s="4">
        <v>0.0</v>
      </c>
      <c r="P868" s="4">
        <v>0.0</v>
      </c>
      <c r="Q868" s="8">
        <f t="shared" ref="Q868:Q871" si="199">SUM(C868:P868)</f>
        <v>5051</v>
      </c>
    </row>
    <row r="869">
      <c r="A869" s="24"/>
      <c r="B869" s="4" t="s">
        <v>221</v>
      </c>
      <c r="C869" s="76">
        <f>C868/Q868</f>
        <v>0.007325282122</v>
      </c>
      <c r="D869" s="76">
        <f>D868/Q868</f>
        <v>0.09126905563</v>
      </c>
      <c r="E869" s="76">
        <f>E868/Q868</f>
        <v>0.004157592556</v>
      </c>
      <c r="F869" s="76">
        <f>F868/Q868</f>
        <v>0.1498713126</v>
      </c>
      <c r="G869" s="76">
        <f>G868/Q868</f>
        <v>0.0188081568</v>
      </c>
      <c r="H869" s="76">
        <f>H868/Q868</f>
        <v>0.3526034449</v>
      </c>
      <c r="I869" s="76">
        <f>I868/Q868</f>
        <v>0.3718075629</v>
      </c>
      <c r="J869" s="76">
        <f>J868/Q868</f>
        <v>0</v>
      </c>
      <c r="K869" s="76">
        <f>K868/Q868</f>
        <v>0.004157592556</v>
      </c>
      <c r="L869" s="76">
        <f>L868/Q868</f>
        <v>0</v>
      </c>
      <c r="M869" s="76">
        <f>M868/Q868</f>
        <v>0</v>
      </c>
      <c r="N869" s="76">
        <f>N868/Q868</f>
        <v>0</v>
      </c>
      <c r="O869" s="76">
        <f>O868/Q868</f>
        <v>0</v>
      </c>
      <c r="P869" s="76">
        <f>P868/Q868</f>
        <v>0</v>
      </c>
      <c r="Q869" s="13">
        <f t="shared" si="199"/>
        <v>1</v>
      </c>
    </row>
    <row r="870">
      <c r="A870" s="24"/>
      <c r="B870" s="4" t="s">
        <v>222</v>
      </c>
      <c r="C870" s="66">
        <v>0.0</v>
      </c>
      <c r="D870" s="66">
        <v>165.0</v>
      </c>
      <c r="E870" s="66">
        <v>0.0</v>
      </c>
      <c r="F870" s="66">
        <v>127.0</v>
      </c>
      <c r="G870" s="66">
        <v>0.0</v>
      </c>
      <c r="H870" s="66">
        <v>2765.0</v>
      </c>
      <c r="I870" s="66">
        <v>2174.0</v>
      </c>
      <c r="J870" s="66">
        <v>0.0</v>
      </c>
      <c r="K870" s="66">
        <v>0.0</v>
      </c>
      <c r="L870" s="66">
        <v>0.0</v>
      </c>
      <c r="M870" s="66">
        <v>0.0</v>
      </c>
      <c r="N870" s="66">
        <v>0.0</v>
      </c>
      <c r="O870" s="66">
        <v>0.0</v>
      </c>
      <c r="P870" s="66">
        <v>0.0</v>
      </c>
      <c r="Q870" s="8">
        <f t="shared" si="199"/>
        <v>5231</v>
      </c>
    </row>
    <row r="871">
      <c r="A871" s="24"/>
      <c r="B871" s="4" t="s">
        <v>223</v>
      </c>
      <c r="C871" s="76">
        <f>C870/Q870</f>
        <v>0</v>
      </c>
      <c r="D871" s="76">
        <f>D870/Q870</f>
        <v>0.03154272606</v>
      </c>
      <c r="E871" s="76">
        <f>E870/Q870</f>
        <v>0</v>
      </c>
      <c r="F871" s="76">
        <f>F870/Q870</f>
        <v>0.02427834066</v>
      </c>
      <c r="G871" s="76">
        <f>G870/Q870</f>
        <v>0</v>
      </c>
      <c r="H871" s="76">
        <f>H870/Q870</f>
        <v>0.5285796215</v>
      </c>
      <c r="I871" s="76">
        <f>I870/Q870</f>
        <v>0.4155993118</v>
      </c>
      <c r="J871" s="76">
        <f>J870/Q870</f>
        <v>0</v>
      </c>
      <c r="K871" s="76">
        <f>K870/Q870</f>
        <v>0</v>
      </c>
      <c r="L871" s="76">
        <f>L870/Q870</f>
        <v>0</v>
      </c>
      <c r="M871" s="76">
        <f>M870/Q870</f>
        <v>0</v>
      </c>
      <c r="N871" s="76">
        <f>N870/Q870</f>
        <v>0</v>
      </c>
      <c r="O871" s="76">
        <f>O870/Q870</f>
        <v>0</v>
      </c>
      <c r="P871" s="76">
        <f>P870/Q870</f>
        <v>0</v>
      </c>
      <c r="Q871" s="13">
        <f t="shared" si="199"/>
        <v>1</v>
      </c>
    </row>
    <row r="872">
      <c r="A872" s="24"/>
      <c r="B872" s="4" t="s">
        <v>224</v>
      </c>
      <c r="C872" s="13">
        <f t="shared" ref="C872:P872" si="200">ABS((C871-C869)/2)</f>
        <v>0.003662641061</v>
      </c>
      <c r="D872" s="13">
        <f t="shared" si="200"/>
        <v>0.02986316479</v>
      </c>
      <c r="E872" s="13">
        <f t="shared" si="200"/>
        <v>0.002078796278</v>
      </c>
      <c r="F872" s="13">
        <f t="shared" si="200"/>
        <v>0.06279648597</v>
      </c>
      <c r="G872" s="13">
        <f t="shared" si="200"/>
        <v>0.0094040784</v>
      </c>
      <c r="H872" s="13">
        <f t="shared" si="200"/>
        <v>0.08798808831</v>
      </c>
      <c r="I872" s="13">
        <f t="shared" si="200"/>
        <v>0.02189587447</v>
      </c>
      <c r="J872" s="13">
        <f t="shared" si="200"/>
        <v>0</v>
      </c>
      <c r="K872" s="13">
        <f t="shared" si="200"/>
        <v>0.002078796278</v>
      </c>
      <c r="L872" s="13">
        <f t="shared" si="200"/>
        <v>0</v>
      </c>
      <c r="M872" s="13">
        <f t="shared" si="200"/>
        <v>0</v>
      </c>
      <c r="N872" s="13">
        <f t="shared" si="200"/>
        <v>0</v>
      </c>
      <c r="O872" s="13">
        <f t="shared" si="200"/>
        <v>0</v>
      </c>
      <c r="P872" s="13">
        <f t="shared" si="200"/>
        <v>0</v>
      </c>
      <c r="Q872" s="8"/>
    </row>
    <row r="873">
      <c r="A873" s="25"/>
      <c r="B873" s="4" t="s">
        <v>225</v>
      </c>
      <c r="C873" s="13">
        <f>SUM(C872:P872)</f>
        <v>0.2197679256</v>
      </c>
      <c r="D873" s="78"/>
      <c r="E873" s="49"/>
      <c r="F873" s="49"/>
      <c r="G873" s="49"/>
      <c r="H873" s="49"/>
      <c r="I873" s="49"/>
      <c r="J873" s="49"/>
      <c r="K873" s="49"/>
      <c r="L873" s="49"/>
      <c r="M873" s="49"/>
      <c r="N873" s="49"/>
      <c r="O873" s="49"/>
      <c r="P873" s="49"/>
      <c r="Q873" s="49"/>
    </row>
    <row r="874">
      <c r="A874" s="21"/>
    </row>
    <row r="875">
      <c r="A875" s="23" t="s">
        <v>144</v>
      </c>
      <c r="B875" s="73" t="s">
        <v>215</v>
      </c>
      <c r="C875" s="4" t="s">
        <v>216</v>
      </c>
    </row>
    <row r="876">
      <c r="A876" s="24"/>
      <c r="B876" s="25"/>
      <c r="C876" s="4" t="s">
        <v>3</v>
      </c>
      <c r="D876" s="4" t="s">
        <v>4</v>
      </c>
      <c r="E876" s="4" t="s">
        <v>5</v>
      </c>
      <c r="F876" s="4" t="s">
        <v>6</v>
      </c>
      <c r="G876" s="4" t="s">
        <v>7</v>
      </c>
      <c r="H876" s="4" t="s">
        <v>8</v>
      </c>
      <c r="I876" s="4" t="s">
        <v>9</v>
      </c>
      <c r="J876" s="4" t="s">
        <v>10</v>
      </c>
      <c r="K876" s="4" t="s">
        <v>11</v>
      </c>
      <c r="L876" s="4" t="s">
        <v>12</v>
      </c>
      <c r="M876" s="4" t="s">
        <v>13</v>
      </c>
      <c r="N876" s="4" t="s">
        <v>14</v>
      </c>
      <c r="O876" s="4" t="s">
        <v>15</v>
      </c>
      <c r="P876" s="4" t="s">
        <v>217</v>
      </c>
      <c r="Q876" s="4" t="s">
        <v>17</v>
      </c>
    </row>
    <row r="877">
      <c r="A877" s="24"/>
      <c r="B877" s="4" t="s">
        <v>220</v>
      </c>
      <c r="C877" s="4">
        <v>1737.0</v>
      </c>
      <c r="D877" s="4">
        <v>5394.0</v>
      </c>
      <c r="E877" s="4">
        <v>0.0</v>
      </c>
      <c r="F877" s="4">
        <v>162.0</v>
      </c>
      <c r="G877" s="4">
        <v>170.0</v>
      </c>
      <c r="H877" s="4">
        <v>505.0</v>
      </c>
      <c r="I877" s="4">
        <v>701.0</v>
      </c>
      <c r="J877" s="4">
        <v>0.0</v>
      </c>
      <c r="K877" s="4">
        <v>21.0</v>
      </c>
      <c r="L877" s="4">
        <v>0.0</v>
      </c>
      <c r="M877" s="4">
        <v>0.0</v>
      </c>
      <c r="N877" s="4">
        <v>0.0</v>
      </c>
      <c r="O877" s="4">
        <v>0.0</v>
      </c>
      <c r="P877" s="4">
        <v>0.0</v>
      </c>
      <c r="Q877" s="8">
        <f t="shared" ref="Q877:Q880" si="201">SUM(C877:P877)</f>
        <v>8690</v>
      </c>
    </row>
    <row r="878">
      <c r="A878" s="24"/>
      <c r="B878" s="4" t="s">
        <v>221</v>
      </c>
      <c r="C878" s="76">
        <f>C877/Q877</f>
        <v>0.1998849252</v>
      </c>
      <c r="D878" s="76">
        <f>D877/Q877</f>
        <v>0.6207134638</v>
      </c>
      <c r="E878" s="76">
        <f>E877/Q877</f>
        <v>0</v>
      </c>
      <c r="F878" s="76">
        <f>F877/Q877</f>
        <v>0.01864211738</v>
      </c>
      <c r="G878" s="76">
        <f>G877/Q877</f>
        <v>0.01956271577</v>
      </c>
      <c r="H878" s="76">
        <f>H877/Q877</f>
        <v>0.0581127733</v>
      </c>
      <c r="I878" s="76">
        <f>I877/Q877</f>
        <v>0.08066743383</v>
      </c>
      <c r="J878" s="76">
        <f>J877/Q877</f>
        <v>0</v>
      </c>
      <c r="K878" s="76">
        <f>K877/Q877</f>
        <v>0.002416570771</v>
      </c>
      <c r="L878" s="76">
        <f>L877/Q877</f>
        <v>0</v>
      </c>
      <c r="M878" s="76">
        <f>M877/Q877</f>
        <v>0</v>
      </c>
      <c r="N878" s="76">
        <f>N877/Q877</f>
        <v>0</v>
      </c>
      <c r="O878" s="76">
        <f>O877/Q877</f>
        <v>0</v>
      </c>
      <c r="P878" s="76">
        <f>P877/Q877</f>
        <v>0</v>
      </c>
      <c r="Q878" s="13">
        <f t="shared" si="201"/>
        <v>1</v>
      </c>
    </row>
    <row r="879">
      <c r="A879" s="24"/>
      <c r="B879" s="4" t="s">
        <v>222</v>
      </c>
      <c r="C879" s="66">
        <v>524.0</v>
      </c>
      <c r="D879" s="66">
        <v>3227.0</v>
      </c>
      <c r="E879" s="66">
        <v>0.0</v>
      </c>
      <c r="F879" s="66">
        <v>0.0</v>
      </c>
      <c r="G879" s="66">
        <v>1086.0</v>
      </c>
      <c r="H879" s="66">
        <v>3997.0</v>
      </c>
      <c r="I879" s="66">
        <v>0.0</v>
      </c>
      <c r="J879" s="66">
        <v>0.0</v>
      </c>
      <c r="K879" s="66">
        <v>0.0</v>
      </c>
      <c r="L879" s="66">
        <v>130.0</v>
      </c>
      <c r="M879" s="66">
        <v>0.0</v>
      </c>
      <c r="N879" s="66">
        <v>0.0</v>
      </c>
      <c r="O879" s="66">
        <v>32.0</v>
      </c>
      <c r="P879" s="66">
        <v>0.0</v>
      </c>
      <c r="Q879" s="8">
        <f t="shared" si="201"/>
        <v>8996</v>
      </c>
    </row>
    <row r="880">
      <c r="A880" s="24"/>
      <c r="B880" s="4" t="s">
        <v>223</v>
      </c>
      <c r="C880" s="76">
        <f>C879/Q879</f>
        <v>0.05824811027</v>
      </c>
      <c r="D880" s="76">
        <f>D879/Q879</f>
        <v>0.3587149844</v>
      </c>
      <c r="E880" s="76">
        <f>E879/Q879</f>
        <v>0</v>
      </c>
      <c r="F880" s="76">
        <f>F879/Q879</f>
        <v>0</v>
      </c>
      <c r="G880" s="76">
        <f>G879/Q879</f>
        <v>0.1207203201</v>
      </c>
      <c r="H880" s="76">
        <f>H879/Q879</f>
        <v>0.4443085816</v>
      </c>
      <c r="I880" s="76">
        <f>I879/Q879</f>
        <v>0</v>
      </c>
      <c r="J880" s="76">
        <f>J879/Q879</f>
        <v>0</v>
      </c>
      <c r="K880" s="76">
        <f>K879/Q879</f>
        <v>0</v>
      </c>
      <c r="L880" s="76">
        <f>L879/Q879</f>
        <v>0.01445086705</v>
      </c>
      <c r="M880" s="76">
        <f>M879/Q879</f>
        <v>0</v>
      </c>
      <c r="N880" s="76">
        <f>N879/Q879</f>
        <v>0</v>
      </c>
      <c r="O880" s="76">
        <f>O879/Q879</f>
        <v>0.003557136505</v>
      </c>
      <c r="P880" s="76">
        <f>P879/Q879</f>
        <v>0</v>
      </c>
      <c r="Q880" s="13">
        <f t="shared" si="201"/>
        <v>1</v>
      </c>
    </row>
    <row r="881">
      <c r="A881" s="24"/>
      <c r="B881" s="4" t="s">
        <v>224</v>
      </c>
      <c r="C881" s="13">
        <f t="shared" ref="C881:P881" si="202">ABS((C880-C878)/2)</f>
        <v>0.07081840747</v>
      </c>
      <c r="D881" s="13">
        <f t="shared" si="202"/>
        <v>0.1309992397</v>
      </c>
      <c r="E881" s="13">
        <f t="shared" si="202"/>
        <v>0</v>
      </c>
      <c r="F881" s="13">
        <f t="shared" si="202"/>
        <v>0.009321058688</v>
      </c>
      <c r="G881" s="13">
        <f t="shared" si="202"/>
        <v>0.05057880219</v>
      </c>
      <c r="H881" s="13">
        <f t="shared" si="202"/>
        <v>0.1930979041</v>
      </c>
      <c r="I881" s="13">
        <f t="shared" si="202"/>
        <v>0.04033371692</v>
      </c>
      <c r="J881" s="13">
        <f t="shared" si="202"/>
        <v>0</v>
      </c>
      <c r="K881" s="13">
        <f t="shared" si="202"/>
        <v>0.001208285386</v>
      </c>
      <c r="L881" s="13">
        <f t="shared" si="202"/>
        <v>0.007225433526</v>
      </c>
      <c r="M881" s="13">
        <f t="shared" si="202"/>
        <v>0</v>
      </c>
      <c r="N881" s="13">
        <f t="shared" si="202"/>
        <v>0</v>
      </c>
      <c r="O881" s="13">
        <f t="shared" si="202"/>
        <v>0.001778568253</v>
      </c>
      <c r="P881" s="13">
        <f t="shared" si="202"/>
        <v>0</v>
      </c>
      <c r="Q881" s="8"/>
    </row>
    <row r="882">
      <c r="A882" s="25"/>
      <c r="B882" s="4" t="s">
        <v>225</v>
      </c>
      <c r="C882" s="13">
        <f>SUM(C881:P881)</f>
        <v>0.5053614162</v>
      </c>
      <c r="D882" s="78"/>
      <c r="E882" s="49"/>
      <c r="F882" s="49"/>
      <c r="G882" s="49"/>
      <c r="H882" s="49"/>
      <c r="I882" s="49"/>
      <c r="J882" s="49"/>
      <c r="K882" s="49"/>
      <c r="L882" s="49"/>
      <c r="M882" s="49"/>
      <c r="N882" s="49"/>
      <c r="O882" s="49"/>
      <c r="P882" s="49"/>
      <c r="Q882" s="49"/>
    </row>
    <row r="883">
      <c r="A883" s="21"/>
    </row>
    <row r="884">
      <c r="A884" s="23" t="s">
        <v>145</v>
      </c>
      <c r="B884" s="73" t="s">
        <v>215</v>
      </c>
      <c r="C884" s="4" t="s">
        <v>216</v>
      </c>
    </row>
    <row r="885">
      <c r="A885" s="24"/>
      <c r="B885" s="25"/>
      <c r="C885" s="4" t="s">
        <v>3</v>
      </c>
      <c r="D885" s="4" t="s">
        <v>4</v>
      </c>
      <c r="E885" s="4" t="s">
        <v>5</v>
      </c>
      <c r="F885" s="4" t="s">
        <v>6</v>
      </c>
      <c r="G885" s="4" t="s">
        <v>7</v>
      </c>
      <c r="H885" s="4" t="s">
        <v>8</v>
      </c>
      <c r="I885" s="4" t="s">
        <v>9</v>
      </c>
      <c r="J885" s="4" t="s">
        <v>10</v>
      </c>
      <c r="K885" s="4" t="s">
        <v>11</v>
      </c>
      <c r="L885" s="4" t="s">
        <v>12</v>
      </c>
      <c r="M885" s="4" t="s">
        <v>13</v>
      </c>
      <c r="N885" s="4" t="s">
        <v>14</v>
      </c>
      <c r="O885" s="4" t="s">
        <v>15</v>
      </c>
      <c r="P885" s="4" t="s">
        <v>217</v>
      </c>
      <c r="Q885" s="4" t="s">
        <v>17</v>
      </c>
    </row>
    <row r="886">
      <c r="A886" s="24"/>
      <c r="B886" s="4" t="s">
        <v>220</v>
      </c>
      <c r="C886" s="4">
        <v>13347.0</v>
      </c>
      <c r="D886" s="4">
        <v>10379.0</v>
      </c>
      <c r="E886" s="4">
        <v>3087.0</v>
      </c>
      <c r="F886" s="4">
        <v>3532.0</v>
      </c>
      <c r="G886" s="4">
        <v>2449.0</v>
      </c>
      <c r="H886" s="4">
        <v>83223.0</v>
      </c>
      <c r="I886" s="4">
        <v>40557.0</v>
      </c>
      <c r="J886" s="4">
        <v>0.0</v>
      </c>
      <c r="K886" s="4">
        <v>2334.0</v>
      </c>
      <c r="L886" s="4">
        <v>0.0</v>
      </c>
      <c r="M886" s="4">
        <v>0.0</v>
      </c>
      <c r="N886" s="4">
        <v>0.0</v>
      </c>
      <c r="O886" s="4">
        <v>0.0</v>
      </c>
      <c r="P886" s="4">
        <v>7702.0</v>
      </c>
      <c r="Q886" s="8">
        <f t="shared" ref="Q886:Q889" si="203">SUM(C886:P886)</f>
        <v>166610</v>
      </c>
    </row>
    <row r="887">
      <c r="A887" s="24"/>
      <c r="B887" s="4" t="s">
        <v>221</v>
      </c>
      <c r="C887" s="76">
        <f>C886/Q886</f>
        <v>0.08010923714</v>
      </c>
      <c r="D887" s="76">
        <f>D886/Q886</f>
        <v>0.06229518036</v>
      </c>
      <c r="E887" s="76">
        <f>E886/Q886</f>
        <v>0.01852829962</v>
      </c>
      <c r="F887" s="76">
        <f>F886/Q886</f>
        <v>0.02119920773</v>
      </c>
      <c r="G887" s="76">
        <f>G886/Q886</f>
        <v>0.01469899766</v>
      </c>
      <c r="H887" s="76">
        <f>H886/Q886</f>
        <v>0.4995078327</v>
      </c>
      <c r="I887" s="76">
        <f>I886/Q886</f>
        <v>0.2434247644</v>
      </c>
      <c r="J887" s="76">
        <f>J886/Q886</f>
        <v>0</v>
      </c>
      <c r="K887" s="76">
        <f>K886/Q886</f>
        <v>0.01400876298</v>
      </c>
      <c r="L887" s="76">
        <f>L886/Q886</f>
        <v>0</v>
      </c>
      <c r="M887" s="76">
        <f>M886/Q886</f>
        <v>0</v>
      </c>
      <c r="N887" s="76">
        <f>N886/Q886</f>
        <v>0</v>
      </c>
      <c r="O887" s="76">
        <f>O886/Q886</f>
        <v>0</v>
      </c>
      <c r="P887" s="76">
        <f>P886/Q886</f>
        <v>0.04622771742</v>
      </c>
      <c r="Q887" s="13">
        <f t="shared" si="203"/>
        <v>1</v>
      </c>
    </row>
    <row r="888">
      <c r="A888" s="24"/>
      <c r="B888" s="4" t="s">
        <v>222</v>
      </c>
      <c r="C888" s="66">
        <v>10026.0</v>
      </c>
      <c r="D888" s="66">
        <v>6780.0</v>
      </c>
      <c r="E888" s="66">
        <v>1433.0</v>
      </c>
      <c r="F888" s="66">
        <v>1922.0</v>
      </c>
      <c r="G888" s="66">
        <v>3486.0</v>
      </c>
      <c r="H888" s="66">
        <v>65982.0</v>
      </c>
      <c r="I888" s="66">
        <v>37739.0</v>
      </c>
      <c r="J888" s="66">
        <v>0.0</v>
      </c>
      <c r="K888" s="66">
        <v>3415.0</v>
      </c>
      <c r="L888" s="66">
        <v>2765.0</v>
      </c>
      <c r="M888" s="66">
        <v>3801.0</v>
      </c>
      <c r="N888" s="66">
        <v>1000.0</v>
      </c>
      <c r="O888" s="66">
        <v>934.0</v>
      </c>
      <c r="P888" s="66">
        <v>0.0</v>
      </c>
      <c r="Q888" s="8">
        <f t="shared" si="203"/>
        <v>139283</v>
      </c>
    </row>
    <row r="889">
      <c r="A889" s="24"/>
      <c r="B889" s="4" t="s">
        <v>223</v>
      </c>
      <c r="C889" s="76">
        <f>C888/Q888</f>
        <v>0.07198294121</v>
      </c>
      <c r="D889" s="76">
        <f>D888/Q888</f>
        <v>0.04867787167</v>
      </c>
      <c r="E889" s="76">
        <f>E888/Q888</f>
        <v>0.01028840562</v>
      </c>
      <c r="F889" s="76">
        <f>F888/Q888</f>
        <v>0.01379924327</v>
      </c>
      <c r="G889" s="76">
        <f>G888/Q888</f>
        <v>0.02502818004</v>
      </c>
      <c r="H889" s="76">
        <f>H888/Q888</f>
        <v>0.4737261547</v>
      </c>
      <c r="I889" s="76">
        <f>I888/Q888</f>
        <v>0.2709519468</v>
      </c>
      <c r="J889" s="76">
        <f>J888/Q888</f>
        <v>0</v>
      </c>
      <c r="K889" s="76">
        <f>K888/Q888</f>
        <v>0.02451842651</v>
      </c>
      <c r="L889" s="76">
        <f>L888/Q888</f>
        <v>0.0198516689</v>
      </c>
      <c r="M889" s="76">
        <f>M888/Q888</f>
        <v>0.02728976257</v>
      </c>
      <c r="N889" s="76">
        <f>N888/Q888</f>
        <v>0.00717962709</v>
      </c>
      <c r="O889" s="76">
        <f>O888/Q888</f>
        <v>0.006705771702</v>
      </c>
      <c r="P889" s="76">
        <f>P888/Q888</f>
        <v>0</v>
      </c>
      <c r="Q889" s="13">
        <f t="shared" si="203"/>
        <v>1</v>
      </c>
    </row>
    <row r="890">
      <c r="A890" s="24"/>
      <c r="B890" s="4" t="s">
        <v>224</v>
      </c>
      <c r="C890" s="13">
        <f t="shared" ref="C890:P890" si="204">ABS((C889-C887)/2)</f>
        <v>0.004063147967</v>
      </c>
      <c r="D890" s="13">
        <f t="shared" si="204"/>
        <v>0.006808654345</v>
      </c>
      <c r="E890" s="13">
        <f t="shared" si="204"/>
        <v>0.004119947001</v>
      </c>
      <c r="F890" s="13">
        <f t="shared" si="204"/>
        <v>0.003699982232</v>
      </c>
      <c r="G890" s="13">
        <f t="shared" si="204"/>
        <v>0.005164591189</v>
      </c>
      <c r="H890" s="13">
        <f t="shared" si="204"/>
        <v>0.012890839</v>
      </c>
      <c r="I890" s="13">
        <f t="shared" si="204"/>
        <v>0.01376359117</v>
      </c>
      <c r="J890" s="13">
        <f t="shared" si="204"/>
        <v>0</v>
      </c>
      <c r="K890" s="13">
        <f t="shared" si="204"/>
        <v>0.005254831767</v>
      </c>
      <c r="L890" s="13">
        <f t="shared" si="204"/>
        <v>0.009925834452</v>
      </c>
      <c r="M890" s="13">
        <f t="shared" si="204"/>
        <v>0.01364488128</v>
      </c>
      <c r="N890" s="13">
        <f t="shared" si="204"/>
        <v>0.003589813545</v>
      </c>
      <c r="O890" s="13">
        <f t="shared" si="204"/>
        <v>0.003352885851</v>
      </c>
      <c r="P890" s="13">
        <f t="shared" si="204"/>
        <v>0.02311385871</v>
      </c>
      <c r="Q890" s="8"/>
    </row>
    <row r="891">
      <c r="A891" s="25"/>
      <c r="B891" s="4" t="s">
        <v>225</v>
      </c>
      <c r="C891" s="13">
        <f>SUM(C890:P890)</f>
        <v>0.1093928585</v>
      </c>
      <c r="D891" s="78"/>
      <c r="E891" s="49"/>
      <c r="F891" s="49"/>
      <c r="G891" s="49"/>
      <c r="H891" s="49"/>
      <c r="I891" s="49"/>
      <c r="J891" s="49"/>
      <c r="K891" s="49"/>
      <c r="L891" s="49"/>
      <c r="M891" s="49"/>
      <c r="N891" s="49"/>
      <c r="O891" s="49"/>
      <c r="P891" s="49"/>
      <c r="Q891" s="49"/>
    </row>
    <row r="892">
      <c r="A892" s="21"/>
    </row>
    <row r="893">
      <c r="A893" s="23" t="s">
        <v>146</v>
      </c>
      <c r="B893" s="73" t="s">
        <v>215</v>
      </c>
      <c r="C893" s="4" t="s">
        <v>216</v>
      </c>
    </row>
    <row r="894">
      <c r="A894" s="24"/>
      <c r="B894" s="25"/>
      <c r="C894" s="4" t="s">
        <v>3</v>
      </c>
      <c r="D894" s="4" t="s">
        <v>4</v>
      </c>
      <c r="E894" s="4" t="s">
        <v>5</v>
      </c>
      <c r="F894" s="4" t="s">
        <v>6</v>
      </c>
      <c r="G894" s="4" t="s">
        <v>7</v>
      </c>
      <c r="H894" s="4" t="s">
        <v>8</v>
      </c>
      <c r="I894" s="4" t="s">
        <v>9</v>
      </c>
      <c r="J894" s="4" t="s">
        <v>10</v>
      </c>
      <c r="K894" s="4" t="s">
        <v>11</v>
      </c>
      <c r="L894" s="4" t="s">
        <v>12</v>
      </c>
      <c r="M894" s="4" t="s">
        <v>13</v>
      </c>
      <c r="N894" s="4" t="s">
        <v>14</v>
      </c>
      <c r="O894" s="4" t="s">
        <v>15</v>
      </c>
      <c r="P894" s="4" t="s">
        <v>217</v>
      </c>
      <c r="Q894" s="4" t="s">
        <v>17</v>
      </c>
    </row>
    <row r="895">
      <c r="A895" s="24"/>
      <c r="B895" s="4" t="s">
        <v>220</v>
      </c>
      <c r="C895" s="4">
        <v>136.0</v>
      </c>
      <c r="D895" s="4">
        <v>2924.0</v>
      </c>
      <c r="E895" s="4">
        <v>62.0</v>
      </c>
      <c r="F895" s="4">
        <v>0.0</v>
      </c>
      <c r="G895" s="4">
        <v>0.0</v>
      </c>
      <c r="H895" s="4">
        <v>2104.0</v>
      </c>
      <c r="I895" s="4">
        <v>0.0</v>
      </c>
      <c r="J895" s="4">
        <v>0.0</v>
      </c>
      <c r="K895" s="4">
        <v>0.0</v>
      </c>
      <c r="L895" s="4">
        <v>0.0</v>
      </c>
      <c r="M895" s="4">
        <v>0.0</v>
      </c>
      <c r="N895" s="4">
        <v>0.0</v>
      </c>
      <c r="O895" s="4">
        <v>0.0</v>
      </c>
      <c r="P895" s="4">
        <v>0.0</v>
      </c>
      <c r="Q895" s="8">
        <f t="shared" ref="Q895:Q898" si="205">SUM(C895:P895)</f>
        <v>5226</v>
      </c>
    </row>
    <row r="896">
      <c r="A896" s="24"/>
      <c r="B896" s="4" t="s">
        <v>221</v>
      </c>
      <c r="C896" s="76">
        <f>C895/Q895</f>
        <v>0.02602372752</v>
      </c>
      <c r="D896" s="76">
        <f>D895/Q895</f>
        <v>0.5595101416</v>
      </c>
      <c r="E896" s="76">
        <f>E895/Q895</f>
        <v>0.01186375813</v>
      </c>
      <c r="F896" s="76">
        <f>F895/Q895</f>
        <v>0</v>
      </c>
      <c r="G896" s="76">
        <f>G895/Q895</f>
        <v>0</v>
      </c>
      <c r="H896" s="76">
        <f>H895/Q895</f>
        <v>0.4026023728</v>
      </c>
      <c r="I896" s="76">
        <f>I895/Q895</f>
        <v>0</v>
      </c>
      <c r="J896" s="76">
        <f>J895/Q895</f>
        <v>0</v>
      </c>
      <c r="K896" s="76">
        <f>K895/Q895</f>
        <v>0</v>
      </c>
      <c r="L896" s="76">
        <f>L895/Q895</f>
        <v>0</v>
      </c>
      <c r="M896" s="76">
        <f>M895/Q895</f>
        <v>0</v>
      </c>
      <c r="N896" s="76">
        <f>N895/Q895</f>
        <v>0</v>
      </c>
      <c r="O896" s="76">
        <f>O895/Q895</f>
        <v>0</v>
      </c>
      <c r="P896" s="76">
        <f>P895/Q895</f>
        <v>0</v>
      </c>
      <c r="Q896" s="13">
        <f t="shared" si="205"/>
        <v>1</v>
      </c>
    </row>
    <row r="897">
      <c r="A897" s="24"/>
      <c r="B897" s="4" t="s">
        <v>222</v>
      </c>
      <c r="C897" s="66">
        <v>0.0</v>
      </c>
      <c r="D897" s="66">
        <v>2690.0</v>
      </c>
      <c r="E897" s="66">
        <v>0.0</v>
      </c>
      <c r="F897" s="66">
        <v>0.0</v>
      </c>
      <c r="G897" s="66">
        <v>0.0</v>
      </c>
      <c r="H897" s="66">
        <v>1953.0</v>
      </c>
      <c r="I897" s="66">
        <v>407.0</v>
      </c>
      <c r="J897" s="66">
        <v>0.0</v>
      </c>
      <c r="K897" s="66">
        <v>30.0</v>
      </c>
      <c r="L897" s="66">
        <v>106.0</v>
      </c>
      <c r="M897" s="66">
        <v>0.0</v>
      </c>
      <c r="N897" s="66">
        <v>0.0</v>
      </c>
      <c r="O897" s="66">
        <v>0.0</v>
      </c>
      <c r="P897" s="66">
        <v>0.0</v>
      </c>
      <c r="Q897" s="8">
        <f t="shared" si="205"/>
        <v>5186</v>
      </c>
    </row>
    <row r="898">
      <c r="A898" s="24"/>
      <c r="B898" s="4" t="s">
        <v>223</v>
      </c>
      <c r="C898" s="76">
        <f>C897/Q897</f>
        <v>0</v>
      </c>
      <c r="D898" s="76">
        <f>D897/Q897</f>
        <v>0.5187042036</v>
      </c>
      <c r="E898" s="76">
        <f>E897/Q897</f>
        <v>0</v>
      </c>
      <c r="F898" s="76">
        <f>F897/Q897</f>
        <v>0</v>
      </c>
      <c r="G898" s="76">
        <f>G897/Q897</f>
        <v>0</v>
      </c>
      <c r="H898" s="76">
        <f>H897/Q897</f>
        <v>0.3765908214</v>
      </c>
      <c r="I898" s="76">
        <f>I897/Q897</f>
        <v>0.07848052449</v>
      </c>
      <c r="J898" s="76">
        <f>J897/Q897</f>
        <v>0</v>
      </c>
      <c r="K898" s="76">
        <f>K897/Q897</f>
        <v>0.005784805245</v>
      </c>
      <c r="L898" s="76">
        <f>L897/Q897</f>
        <v>0.0204396452</v>
      </c>
      <c r="M898" s="76">
        <f>M897/Q897</f>
        <v>0</v>
      </c>
      <c r="N898" s="76">
        <f>N897/Q897</f>
        <v>0</v>
      </c>
      <c r="O898" s="76">
        <f>O897/Q897</f>
        <v>0</v>
      </c>
      <c r="P898" s="76">
        <f>P897/Q897</f>
        <v>0</v>
      </c>
      <c r="Q898" s="13">
        <f t="shared" si="205"/>
        <v>1</v>
      </c>
    </row>
    <row r="899">
      <c r="A899" s="24"/>
      <c r="B899" s="4" t="s">
        <v>224</v>
      </c>
      <c r="C899" s="13">
        <f t="shared" ref="C899:P899" si="206">ABS((C898-C896)/2)</f>
        <v>0.01301186376</v>
      </c>
      <c r="D899" s="13">
        <f t="shared" si="206"/>
        <v>0.02040296899</v>
      </c>
      <c r="E899" s="13">
        <f t="shared" si="206"/>
        <v>0.005931879066</v>
      </c>
      <c r="F899" s="13">
        <f t="shared" si="206"/>
        <v>0</v>
      </c>
      <c r="G899" s="13">
        <f t="shared" si="206"/>
        <v>0</v>
      </c>
      <c r="H899" s="13">
        <f t="shared" si="206"/>
        <v>0.01300577565</v>
      </c>
      <c r="I899" s="13">
        <f t="shared" si="206"/>
        <v>0.03924026224</v>
      </c>
      <c r="J899" s="13">
        <f t="shared" si="206"/>
        <v>0</v>
      </c>
      <c r="K899" s="13">
        <f t="shared" si="206"/>
        <v>0.002892402622</v>
      </c>
      <c r="L899" s="13">
        <f t="shared" si="206"/>
        <v>0.0102198226</v>
      </c>
      <c r="M899" s="13">
        <f t="shared" si="206"/>
        <v>0</v>
      </c>
      <c r="N899" s="13">
        <f t="shared" si="206"/>
        <v>0</v>
      </c>
      <c r="O899" s="13">
        <f t="shared" si="206"/>
        <v>0</v>
      </c>
      <c r="P899" s="13">
        <f t="shared" si="206"/>
        <v>0</v>
      </c>
      <c r="Q899" s="8"/>
    </row>
    <row r="900">
      <c r="A900" s="25"/>
      <c r="B900" s="4" t="s">
        <v>225</v>
      </c>
      <c r="C900" s="13">
        <f>SUM(C899:P899)</f>
        <v>0.1047049749</v>
      </c>
      <c r="D900" s="78"/>
      <c r="E900" s="49"/>
      <c r="F900" s="49"/>
      <c r="G900" s="49"/>
      <c r="H900" s="49"/>
      <c r="I900" s="49"/>
      <c r="J900" s="49"/>
      <c r="K900" s="49"/>
      <c r="L900" s="49"/>
      <c r="M900" s="49"/>
      <c r="N900" s="49"/>
      <c r="O900" s="49"/>
      <c r="P900" s="49"/>
      <c r="Q900" s="49"/>
    </row>
    <row r="901">
      <c r="A901" s="21"/>
    </row>
    <row r="902">
      <c r="A902" s="23" t="s">
        <v>147</v>
      </c>
      <c r="B902" s="73" t="s">
        <v>215</v>
      </c>
      <c r="C902" s="4" t="s">
        <v>216</v>
      </c>
    </row>
    <row r="903">
      <c r="A903" s="24"/>
      <c r="B903" s="25"/>
      <c r="C903" s="4" t="s">
        <v>3</v>
      </c>
      <c r="D903" s="4" t="s">
        <v>4</v>
      </c>
      <c r="E903" s="4" t="s">
        <v>5</v>
      </c>
      <c r="F903" s="4" t="s">
        <v>6</v>
      </c>
      <c r="G903" s="4" t="s">
        <v>7</v>
      </c>
      <c r="H903" s="4" t="s">
        <v>8</v>
      </c>
      <c r="I903" s="4" t="s">
        <v>9</v>
      </c>
      <c r="J903" s="4" t="s">
        <v>10</v>
      </c>
      <c r="K903" s="4" t="s">
        <v>11</v>
      </c>
      <c r="L903" s="4" t="s">
        <v>12</v>
      </c>
      <c r="M903" s="4" t="s">
        <v>13</v>
      </c>
      <c r="N903" s="4" t="s">
        <v>14</v>
      </c>
      <c r="O903" s="4" t="s">
        <v>15</v>
      </c>
      <c r="P903" s="4" t="s">
        <v>217</v>
      </c>
      <c r="Q903" s="4" t="s">
        <v>17</v>
      </c>
    </row>
    <row r="904">
      <c r="A904" s="24"/>
      <c r="B904" s="4" t="s">
        <v>220</v>
      </c>
      <c r="C904" s="4">
        <v>238.0</v>
      </c>
      <c r="D904" s="4">
        <v>3295.0</v>
      </c>
      <c r="E904" s="4">
        <v>2186.0</v>
      </c>
      <c r="F904" s="4">
        <v>669.0</v>
      </c>
      <c r="G904" s="4">
        <v>184.0</v>
      </c>
      <c r="H904" s="4">
        <v>5515.0</v>
      </c>
      <c r="I904" s="4">
        <v>1723.0</v>
      </c>
      <c r="J904" s="4">
        <v>0.0</v>
      </c>
      <c r="K904" s="4">
        <v>108.0</v>
      </c>
      <c r="L904" s="4">
        <v>0.0</v>
      </c>
      <c r="M904" s="4">
        <v>0.0</v>
      </c>
      <c r="N904" s="4">
        <v>0.0</v>
      </c>
      <c r="O904" s="4">
        <v>0.0</v>
      </c>
      <c r="P904" s="4">
        <v>0.0</v>
      </c>
      <c r="Q904" s="8">
        <f t="shared" ref="Q904:Q907" si="207">SUM(C904:P904)</f>
        <v>13918</v>
      </c>
    </row>
    <row r="905">
      <c r="A905" s="24"/>
      <c r="B905" s="4" t="s">
        <v>221</v>
      </c>
      <c r="C905" s="76">
        <f>C904/Q904</f>
        <v>0.01710015807</v>
      </c>
      <c r="D905" s="76">
        <f>D904/Q904</f>
        <v>0.236743785</v>
      </c>
      <c r="E905" s="76">
        <f>E904/Q904</f>
        <v>0.1570627964</v>
      </c>
      <c r="F905" s="76">
        <f>F904/Q904</f>
        <v>0.04806725104</v>
      </c>
      <c r="G905" s="76">
        <f>G904/Q904</f>
        <v>0.01322029027</v>
      </c>
      <c r="H905" s="76">
        <f>H904/Q904</f>
        <v>0.3962494611</v>
      </c>
      <c r="I905" s="76">
        <f>I904/Q904</f>
        <v>0.1237965225</v>
      </c>
      <c r="J905" s="76">
        <f>J904/Q904</f>
        <v>0</v>
      </c>
      <c r="K905" s="76">
        <f>K904/Q904</f>
        <v>0.007759735594</v>
      </c>
      <c r="L905" s="76">
        <f>L904/Q904</f>
        <v>0</v>
      </c>
      <c r="M905" s="76">
        <f>M904/Q904</f>
        <v>0</v>
      </c>
      <c r="N905" s="76">
        <f>N904/Q904</f>
        <v>0</v>
      </c>
      <c r="O905" s="76">
        <f>O904/Q904</f>
        <v>0</v>
      </c>
      <c r="P905" s="76">
        <f>P904/Q904</f>
        <v>0</v>
      </c>
      <c r="Q905" s="13">
        <f t="shared" si="207"/>
        <v>1</v>
      </c>
    </row>
    <row r="906">
      <c r="A906" s="24"/>
      <c r="B906" s="4" t="s">
        <v>222</v>
      </c>
      <c r="C906" s="66">
        <v>0.0</v>
      </c>
      <c r="D906" s="66">
        <v>188.0</v>
      </c>
      <c r="E906" s="66">
        <v>262.0</v>
      </c>
      <c r="F906" s="66">
        <v>248.0</v>
      </c>
      <c r="G906" s="66">
        <v>0.0</v>
      </c>
      <c r="H906" s="66">
        <v>8120.0</v>
      </c>
      <c r="I906" s="66">
        <v>4479.0</v>
      </c>
      <c r="J906" s="66">
        <v>0.0</v>
      </c>
      <c r="K906" s="66">
        <v>0.0</v>
      </c>
      <c r="L906" s="66">
        <v>1314.0</v>
      </c>
      <c r="M906" s="66">
        <v>0.0</v>
      </c>
      <c r="N906" s="66">
        <v>0.0</v>
      </c>
      <c r="O906" s="66">
        <v>0.0</v>
      </c>
      <c r="P906" s="66">
        <v>0.0</v>
      </c>
      <c r="Q906" s="8">
        <f t="shared" si="207"/>
        <v>14611</v>
      </c>
    </row>
    <row r="907">
      <c r="A907" s="24"/>
      <c r="B907" s="4" t="s">
        <v>223</v>
      </c>
      <c r="C907" s="76">
        <f>C906/Q906</f>
        <v>0</v>
      </c>
      <c r="D907" s="76">
        <f>D906/Q906</f>
        <v>0.012867018</v>
      </c>
      <c r="E907" s="76">
        <f>E906/Q906</f>
        <v>0.0179316953</v>
      </c>
      <c r="F907" s="76">
        <f>F906/Q906</f>
        <v>0.01697351311</v>
      </c>
      <c r="G907" s="76">
        <f>G906/Q906</f>
        <v>0</v>
      </c>
      <c r="H907" s="76">
        <f>H906/Q906</f>
        <v>0.5557456711</v>
      </c>
      <c r="I907" s="76">
        <f>I906/Q906</f>
        <v>0.3065498597</v>
      </c>
      <c r="J907" s="76">
        <f>J906/Q906</f>
        <v>0</v>
      </c>
      <c r="K907" s="76">
        <f>K906/Q906</f>
        <v>0</v>
      </c>
      <c r="L907" s="76">
        <f>L906/Q906</f>
        <v>0.08993224283</v>
      </c>
      <c r="M907" s="76">
        <f>M906/Q906</f>
        <v>0</v>
      </c>
      <c r="N907" s="76">
        <f>N906/Q906</f>
        <v>0</v>
      </c>
      <c r="O907" s="76">
        <f>O906/Q906</f>
        <v>0</v>
      </c>
      <c r="P907" s="76">
        <f>P906/Q906</f>
        <v>0</v>
      </c>
      <c r="Q907" s="13">
        <f t="shared" si="207"/>
        <v>1</v>
      </c>
    </row>
    <row r="908">
      <c r="A908" s="24"/>
      <c r="B908" s="4" t="s">
        <v>224</v>
      </c>
      <c r="C908" s="13">
        <f t="shared" ref="C908:P908" si="208">ABS((C907-C905)/2)</f>
        <v>0.008550079034</v>
      </c>
      <c r="D908" s="13">
        <f t="shared" si="208"/>
        <v>0.1119383835</v>
      </c>
      <c r="E908" s="13">
        <f t="shared" si="208"/>
        <v>0.06956555054</v>
      </c>
      <c r="F908" s="13">
        <f t="shared" si="208"/>
        <v>0.01554686897</v>
      </c>
      <c r="G908" s="13">
        <f t="shared" si="208"/>
        <v>0.006610145136</v>
      </c>
      <c r="H908" s="13">
        <f t="shared" si="208"/>
        <v>0.07974810497</v>
      </c>
      <c r="I908" s="13">
        <f t="shared" si="208"/>
        <v>0.0913766686</v>
      </c>
      <c r="J908" s="13">
        <f t="shared" si="208"/>
        <v>0</v>
      </c>
      <c r="K908" s="13">
        <f t="shared" si="208"/>
        <v>0.003879867797</v>
      </c>
      <c r="L908" s="13">
        <f t="shared" si="208"/>
        <v>0.04496612142</v>
      </c>
      <c r="M908" s="13">
        <f t="shared" si="208"/>
        <v>0</v>
      </c>
      <c r="N908" s="13">
        <f t="shared" si="208"/>
        <v>0</v>
      </c>
      <c r="O908" s="13">
        <f t="shared" si="208"/>
        <v>0</v>
      </c>
      <c r="P908" s="13">
        <f t="shared" si="208"/>
        <v>0</v>
      </c>
      <c r="Q908" s="8"/>
    </row>
    <row r="909">
      <c r="A909" s="25"/>
      <c r="B909" s="4" t="s">
        <v>225</v>
      </c>
      <c r="C909" s="13">
        <f>SUM(C908:P908)</f>
        <v>0.43218179</v>
      </c>
      <c r="D909" s="78"/>
      <c r="E909" s="49"/>
      <c r="F909" s="49"/>
      <c r="G909" s="49"/>
      <c r="H909" s="49"/>
      <c r="I909" s="49"/>
      <c r="J909" s="49"/>
      <c r="K909" s="49"/>
      <c r="L909" s="49"/>
      <c r="M909" s="49"/>
      <c r="N909" s="49"/>
      <c r="O909" s="49"/>
      <c r="P909" s="49"/>
      <c r="Q909" s="49"/>
    </row>
    <row r="910">
      <c r="A910" s="21"/>
    </row>
    <row r="911">
      <c r="A911" s="23" t="s">
        <v>148</v>
      </c>
      <c r="B911" s="73" t="s">
        <v>215</v>
      </c>
      <c r="C911" s="4" t="s">
        <v>216</v>
      </c>
    </row>
    <row r="912">
      <c r="A912" s="24"/>
      <c r="B912" s="25"/>
      <c r="C912" s="4" t="s">
        <v>3</v>
      </c>
      <c r="D912" s="4" t="s">
        <v>4</v>
      </c>
      <c r="E912" s="4" t="s">
        <v>5</v>
      </c>
      <c r="F912" s="4" t="s">
        <v>6</v>
      </c>
      <c r="G912" s="4" t="s">
        <v>7</v>
      </c>
      <c r="H912" s="4" t="s">
        <v>8</v>
      </c>
      <c r="I912" s="4" t="s">
        <v>9</v>
      </c>
      <c r="J912" s="4" t="s">
        <v>10</v>
      </c>
      <c r="K912" s="4" t="s">
        <v>11</v>
      </c>
      <c r="L912" s="4" t="s">
        <v>12</v>
      </c>
      <c r="M912" s="4" t="s">
        <v>13</v>
      </c>
      <c r="N912" s="4" t="s">
        <v>14</v>
      </c>
      <c r="O912" s="4" t="s">
        <v>15</v>
      </c>
      <c r="P912" s="4" t="s">
        <v>226</v>
      </c>
      <c r="Q912" s="4" t="s">
        <v>17</v>
      </c>
    </row>
    <row r="913">
      <c r="A913" s="24"/>
      <c r="B913" s="4" t="s">
        <v>220</v>
      </c>
      <c r="C913" s="4">
        <v>13093.0</v>
      </c>
      <c r="D913" s="4">
        <v>31280.0</v>
      </c>
      <c r="E913" s="4">
        <v>1342.0</v>
      </c>
      <c r="F913" s="4">
        <v>6423.0</v>
      </c>
      <c r="G913" s="4">
        <v>4468.0</v>
      </c>
      <c r="H913" s="4">
        <v>49787.0</v>
      </c>
      <c r="I913" s="4">
        <v>39130.0</v>
      </c>
      <c r="J913" s="4">
        <v>0.0</v>
      </c>
      <c r="K913" s="4">
        <v>2740.0</v>
      </c>
      <c r="L913" s="4">
        <v>0.0</v>
      </c>
      <c r="M913" s="4">
        <v>0.0</v>
      </c>
      <c r="N913" s="4">
        <v>0.0</v>
      </c>
      <c r="O913" s="4">
        <v>0.0</v>
      </c>
      <c r="P913" s="4">
        <v>4327.0</v>
      </c>
      <c r="Q913" s="8">
        <f t="shared" ref="Q913:Q916" si="209">SUM(C913:P913)</f>
        <v>152590</v>
      </c>
    </row>
    <row r="914">
      <c r="A914" s="24"/>
      <c r="B914" s="4" t="s">
        <v>221</v>
      </c>
      <c r="C914" s="76">
        <f>C913/Q913</f>
        <v>0.08580509863</v>
      </c>
      <c r="D914" s="76">
        <f>D913/Q913</f>
        <v>0.2049937742</v>
      </c>
      <c r="E914" s="76">
        <f>E913/Q913</f>
        <v>0.008794809621</v>
      </c>
      <c r="F914" s="76">
        <f>F913/Q913</f>
        <v>0.0420931909</v>
      </c>
      <c r="G914" s="76">
        <f>G913/Q913</f>
        <v>0.02928108002</v>
      </c>
      <c r="H914" s="76">
        <f>H913/Q913</f>
        <v>0.3262795727</v>
      </c>
      <c r="I914" s="76">
        <f>I913/Q913</f>
        <v>0.256438823</v>
      </c>
      <c r="J914" s="76">
        <f>J913/Q913</f>
        <v>0</v>
      </c>
      <c r="K914" s="76">
        <f>K913/Q913</f>
        <v>0.01795661577</v>
      </c>
      <c r="L914" s="76">
        <f>L913/Q913</f>
        <v>0</v>
      </c>
      <c r="M914" s="76">
        <f>M913/Q913</f>
        <v>0</v>
      </c>
      <c r="N914" s="76">
        <f>N913/Q913</f>
        <v>0</v>
      </c>
      <c r="O914" s="76">
        <f>O913/Q913</f>
        <v>0</v>
      </c>
      <c r="P914" s="76">
        <f>P913/Q913</f>
        <v>0.02835703519</v>
      </c>
      <c r="Q914" s="13">
        <f t="shared" si="209"/>
        <v>1</v>
      </c>
    </row>
    <row r="915">
      <c r="A915" s="24"/>
      <c r="B915" s="4" t="s">
        <v>222</v>
      </c>
      <c r="C915" s="66">
        <v>8996.0</v>
      </c>
      <c r="D915" s="66">
        <v>28847.0</v>
      </c>
      <c r="E915" s="66">
        <v>666.0</v>
      </c>
      <c r="F915" s="66">
        <v>6051.0</v>
      </c>
      <c r="G915" s="66">
        <v>3947.0</v>
      </c>
      <c r="H915" s="66">
        <v>29047.0</v>
      </c>
      <c r="I915" s="66">
        <v>35270.0</v>
      </c>
      <c r="J915" s="66">
        <v>428.0</v>
      </c>
      <c r="K915" s="66">
        <v>1720.0</v>
      </c>
      <c r="L915" s="66">
        <v>7802.0</v>
      </c>
      <c r="M915" s="66">
        <v>4277.0</v>
      </c>
      <c r="N915" s="66">
        <v>690.0</v>
      </c>
      <c r="O915" s="66">
        <v>1102.0</v>
      </c>
      <c r="P915" s="79">
        <v>2570.0</v>
      </c>
      <c r="Q915" s="8">
        <f t="shared" si="209"/>
        <v>131413</v>
      </c>
    </row>
    <row r="916">
      <c r="A916" s="24"/>
      <c r="B916" s="4" t="s">
        <v>223</v>
      </c>
      <c r="C916" s="76">
        <f>C915/Q915</f>
        <v>0.06845593663</v>
      </c>
      <c r="D916" s="76">
        <f>D915/Q915</f>
        <v>0.2195140511</v>
      </c>
      <c r="E916" s="76">
        <f>E915/Q915</f>
        <v>0.005067991751</v>
      </c>
      <c r="F916" s="76">
        <f>F915/Q915</f>
        <v>0.0460456728</v>
      </c>
      <c r="G916" s="76">
        <f>G915/Q915</f>
        <v>0.03003508024</v>
      </c>
      <c r="H916" s="76">
        <f>H915/Q915</f>
        <v>0.2210359706</v>
      </c>
      <c r="I916" s="76">
        <f>I915/Q915</f>
        <v>0.2683904941</v>
      </c>
      <c r="J916" s="76">
        <f>J915/Q915</f>
        <v>0.003256907612</v>
      </c>
      <c r="K916" s="76">
        <f>K915/Q915</f>
        <v>0.01308850723</v>
      </c>
      <c r="L916" s="76">
        <f>L915/Q915</f>
        <v>0.05937007754</v>
      </c>
      <c r="M916" s="76">
        <f>M915/Q915</f>
        <v>0.03254624733</v>
      </c>
      <c r="N916" s="76">
        <f>N915/Q915</f>
        <v>0.005250622085</v>
      </c>
      <c r="O916" s="76">
        <f>O915/Q915</f>
        <v>0.008385776141</v>
      </c>
      <c r="P916" s="76">
        <f>P915/Q915</f>
        <v>0.01955666487</v>
      </c>
      <c r="Q916" s="13">
        <f t="shared" si="209"/>
        <v>1</v>
      </c>
    </row>
    <row r="917">
      <c r="A917" s="24"/>
      <c r="B917" s="4" t="s">
        <v>224</v>
      </c>
      <c r="C917" s="13">
        <f t="shared" ref="C917:P917" si="210">ABS((C916-C914)/2)</f>
        <v>0.008674581002</v>
      </c>
      <c r="D917" s="13">
        <f t="shared" si="210"/>
        <v>0.007260138478</v>
      </c>
      <c r="E917" s="13">
        <f t="shared" si="210"/>
        <v>0.001863408935</v>
      </c>
      <c r="F917" s="13">
        <f t="shared" si="210"/>
        <v>0.001976240949</v>
      </c>
      <c r="G917" s="13">
        <f t="shared" si="210"/>
        <v>0.0003770001124</v>
      </c>
      <c r="H917" s="13">
        <f t="shared" si="210"/>
        <v>0.05262180107</v>
      </c>
      <c r="I917" s="13">
        <f t="shared" si="210"/>
        <v>0.005975835551</v>
      </c>
      <c r="J917" s="13">
        <f t="shared" si="210"/>
        <v>0.001628453806</v>
      </c>
      <c r="K917" s="13">
        <f t="shared" si="210"/>
        <v>0.002434054271</v>
      </c>
      <c r="L917" s="13">
        <f t="shared" si="210"/>
        <v>0.02968503877</v>
      </c>
      <c r="M917" s="13">
        <f t="shared" si="210"/>
        <v>0.01627312366</v>
      </c>
      <c r="N917" s="13">
        <f t="shared" si="210"/>
        <v>0.002625311042</v>
      </c>
      <c r="O917" s="13">
        <f t="shared" si="210"/>
        <v>0.00419288807</v>
      </c>
      <c r="P917" s="13">
        <f t="shared" si="210"/>
        <v>0.004400185163</v>
      </c>
      <c r="Q917" s="8"/>
    </row>
    <row r="918">
      <c r="A918" s="25"/>
      <c r="B918" s="4" t="s">
        <v>225</v>
      </c>
      <c r="C918" s="13">
        <f>SUM(C917:P917)</f>
        <v>0.1399880609</v>
      </c>
      <c r="D918" s="78"/>
      <c r="E918" s="49"/>
      <c r="F918" s="49"/>
      <c r="G918" s="49"/>
      <c r="H918" s="49"/>
      <c r="I918" s="49"/>
      <c r="J918" s="49"/>
      <c r="K918" s="49"/>
      <c r="L918" s="49"/>
      <c r="M918" s="49"/>
      <c r="N918" s="49"/>
      <c r="O918" s="49"/>
      <c r="P918" s="49"/>
      <c r="Q918" s="49"/>
    </row>
    <row r="919">
      <c r="A919" s="21"/>
    </row>
    <row r="920">
      <c r="A920" s="23" t="s">
        <v>150</v>
      </c>
      <c r="B920" s="73" t="s">
        <v>215</v>
      </c>
      <c r="C920" s="4" t="s">
        <v>216</v>
      </c>
    </row>
    <row r="921">
      <c r="A921" s="24"/>
      <c r="B921" s="25"/>
      <c r="C921" s="4" t="s">
        <v>3</v>
      </c>
      <c r="D921" s="4" t="s">
        <v>4</v>
      </c>
      <c r="E921" s="4" t="s">
        <v>5</v>
      </c>
      <c r="F921" s="4" t="s">
        <v>6</v>
      </c>
      <c r="G921" s="4" t="s">
        <v>7</v>
      </c>
      <c r="H921" s="4" t="s">
        <v>8</v>
      </c>
      <c r="I921" s="4" t="s">
        <v>9</v>
      </c>
      <c r="J921" s="4" t="s">
        <v>10</v>
      </c>
      <c r="K921" s="4" t="s">
        <v>11</v>
      </c>
      <c r="L921" s="4" t="s">
        <v>12</v>
      </c>
      <c r="M921" s="4" t="s">
        <v>13</v>
      </c>
      <c r="N921" s="4" t="s">
        <v>14</v>
      </c>
      <c r="O921" s="4" t="s">
        <v>15</v>
      </c>
      <c r="P921" s="4" t="s">
        <v>217</v>
      </c>
      <c r="Q921" s="4" t="s">
        <v>17</v>
      </c>
    </row>
    <row r="922">
      <c r="A922" s="24"/>
      <c r="B922" s="4" t="s">
        <v>220</v>
      </c>
      <c r="C922" s="4">
        <v>0.0</v>
      </c>
      <c r="D922" s="4">
        <v>1637.0</v>
      </c>
      <c r="E922" s="4">
        <v>1461.0</v>
      </c>
      <c r="F922" s="4">
        <v>0.0</v>
      </c>
      <c r="G922" s="4">
        <v>6.0</v>
      </c>
      <c r="H922" s="4">
        <v>332.0</v>
      </c>
      <c r="I922" s="4">
        <v>77.0</v>
      </c>
      <c r="J922" s="4">
        <v>0.0</v>
      </c>
      <c r="K922" s="4">
        <v>0.0</v>
      </c>
      <c r="L922" s="4">
        <v>0.0</v>
      </c>
      <c r="M922" s="4">
        <v>0.0</v>
      </c>
      <c r="N922" s="4">
        <v>0.0</v>
      </c>
      <c r="O922" s="4">
        <v>0.0</v>
      </c>
      <c r="P922" s="4">
        <v>0.0</v>
      </c>
      <c r="Q922" s="8">
        <f t="shared" ref="Q922:Q925" si="211">SUM(C922:P922)</f>
        <v>3513</v>
      </c>
    </row>
    <row r="923">
      <c r="A923" s="24"/>
      <c r="B923" s="4" t="s">
        <v>221</v>
      </c>
      <c r="C923" s="76">
        <f>C922/Q922</f>
        <v>0</v>
      </c>
      <c r="D923" s="76">
        <f>D922/Q922</f>
        <v>0.4659834899</v>
      </c>
      <c r="E923" s="76">
        <f>E922/Q922</f>
        <v>0.4158838599</v>
      </c>
      <c r="F923" s="76">
        <f>F922/Q922</f>
        <v>0</v>
      </c>
      <c r="G923" s="76">
        <f>G922/Q922</f>
        <v>0.00170794193</v>
      </c>
      <c r="H923" s="76">
        <f>H922/Q922</f>
        <v>0.09450612013</v>
      </c>
      <c r="I923" s="76">
        <f>I922/Q922</f>
        <v>0.0219185881</v>
      </c>
      <c r="J923" s="76">
        <f>J922/Q922</f>
        <v>0</v>
      </c>
      <c r="K923" s="76">
        <f>K922/Q922</f>
        <v>0</v>
      </c>
      <c r="L923" s="76">
        <f>L922/Q922</f>
        <v>0</v>
      </c>
      <c r="M923" s="76">
        <f>M922/Q922</f>
        <v>0</v>
      </c>
      <c r="N923" s="76">
        <f>N922/Q922</f>
        <v>0</v>
      </c>
      <c r="O923" s="76">
        <f>O922/Q922</f>
        <v>0</v>
      </c>
      <c r="P923" s="76">
        <f>P922/Q922</f>
        <v>0</v>
      </c>
      <c r="Q923" s="13">
        <f t="shared" si="211"/>
        <v>1</v>
      </c>
    </row>
    <row r="924">
      <c r="A924" s="24"/>
      <c r="B924" s="4" t="s">
        <v>222</v>
      </c>
      <c r="C924" s="66">
        <v>911.0</v>
      </c>
      <c r="D924" s="66">
        <v>1593.0</v>
      </c>
      <c r="E924" s="66">
        <v>0.0</v>
      </c>
      <c r="F924" s="66">
        <v>0.0</v>
      </c>
      <c r="G924" s="66">
        <v>0.0</v>
      </c>
      <c r="H924" s="66">
        <v>818.0</v>
      </c>
      <c r="I924" s="66">
        <v>115.0</v>
      </c>
      <c r="J924" s="66">
        <v>0.0</v>
      </c>
      <c r="K924" s="66">
        <v>4.0</v>
      </c>
      <c r="L924" s="66">
        <v>124.0</v>
      </c>
      <c r="M924" s="66">
        <v>0.0</v>
      </c>
      <c r="N924" s="66">
        <v>0.0</v>
      </c>
      <c r="O924" s="66">
        <v>0.0</v>
      </c>
      <c r="P924" s="66">
        <v>0.0</v>
      </c>
      <c r="Q924" s="8">
        <f t="shared" si="211"/>
        <v>3565</v>
      </c>
    </row>
    <row r="925">
      <c r="A925" s="24"/>
      <c r="B925" s="4" t="s">
        <v>223</v>
      </c>
      <c r="C925" s="76">
        <f>C924/Q924</f>
        <v>0.2555399719</v>
      </c>
      <c r="D925" s="76">
        <f>D924/Q924</f>
        <v>0.4468443198</v>
      </c>
      <c r="E925" s="76">
        <f>E924/Q924</f>
        <v>0</v>
      </c>
      <c r="F925" s="76">
        <f>F924/Q924</f>
        <v>0</v>
      </c>
      <c r="G925" s="76">
        <f>G924/Q924</f>
        <v>0</v>
      </c>
      <c r="H925" s="76">
        <f>H924/Q924</f>
        <v>0.2294530154</v>
      </c>
      <c r="I925" s="76">
        <f>I924/Q924</f>
        <v>0.03225806452</v>
      </c>
      <c r="J925" s="76">
        <f>J924/Q924</f>
        <v>0</v>
      </c>
      <c r="K925" s="76">
        <f>K924/Q924</f>
        <v>0.001122019635</v>
      </c>
      <c r="L925" s="76">
        <f>L924/Q924</f>
        <v>0.0347826087</v>
      </c>
      <c r="M925" s="76">
        <f>M924/Q924</f>
        <v>0</v>
      </c>
      <c r="N925" s="76">
        <f>N924/Q924</f>
        <v>0</v>
      </c>
      <c r="O925" s="76">
        <f>O924/Q924</f>
        <v>0</v>
      </c>
      <c r="P925" s="76">
        <f>P924/Q924</f>
        <v>0</v>
      </c>
      <c r="Q925" s="13">
        <f t="shared" si="211"/>
        <v>1</v>
      </c>
    </row>
    <row r="926">
      <c r="A926" s="24"/>
      <c r="B926" s="4" t="s">
        <v>224</v>
      </c>
      <c r="C926" s="13">
        <f t="shared" ref="C926:P926" si="212">ABS((C925-C923)/2)</f>
        <v>0.127769986</v>
      </c>
      <c r="D926" s="13">
        <f t="shared" si="212"/>
        <v>0.00956958506</v>
      </c>
      <c r="E926" s="13">
        <f t="shared" si="212"/>
        <v>0.20794193</v>
      </c>
      <c r="F926" s="13">
        <f t="shared" si="212"/>
        <v>0</v>
      </c>
      <c r="G926" s="13">
        <f t="shared" si="212"/>
        <v>0.000853970965</v>
      </c>
      <c r="H926" s="13">
        <f t="shared" si="212"/>
        <v>0.06747344765</v>
      </c>
      <c r="I926" s="13">
        <f t="shared" si="212"/>
        <v>0.005169738207</v>
      </c>
      <c r="J926" s="13">
        <f t="shared" si="212"/>
        <v>0</v>
      </c>
      <c r="K926" s="13">
        <f t="shared" si="212"/>
        <v>0.0005610098177</v>
      </c>
      <c r="L926" s="13">
        <f t="shared" si="212"/>
        <v>0.01739130435</v>
      </c>
      <c r="M926" s="13">
        <f t="shared" si="212"/>
        <v>0</v>
      </c>
      <c r="N926" s="13">
        <f t="shared" si="212"/>
        <v>0</v>
      </c>
      <c r="O926" s="13">
        <f t="shared" si="212"/>
        <v>0</v>
      </c>
      <c r="P926" s="13">
        <f t="shared" si="212"/>
        <v>0</v>
      </c>
      <c r="Q926" s="8"/>
    </row>
    <row r="927">
      <c r="A927" s="25"/>
      <c r="B927" s="4" t="s">
        <v>225</v>
      </c>
      <c r="C927" s="13">
        <f>SUM(C926:P926)</f>
        <v>0.436730972</v>
      </c>
      <c r="D927" s="78"/>
      <c r="E927" s="49"/>
      <c r="F927" s="49"/>
      <c r="G927" s="49"/>
      <c r="H927" s="49"/>
      <c r="I927" s="49"/>
      <c r="J927" s="49"/>
      <c r="K927" s="49"/>
      <c r="L927" s="49"/>
      <c r="M927" s="49"/>
      <c r="N927" s="49"/>
      <c r="O927" s="49"/>
      <c r="P927" s="49"/>
      <c r="Q927" s="49"/>
    </row>
    <row r="928">
      <c r="A928" s="21"/>
    </row>
    <row r="929">
      <c r="A929" s="23" t="s">
        <v>151</v>
      </c>
      <c r="B929" s="73" t="s">
        <v>215</v>
      </c>
      <c r="C929" s="4" t="s">
        <v>216</v>
      </c>
    </row>
    <row r="930">
      <c r="A930" s="24"/>
      <c r="B930" s="25"/>
      <c r="C930" s="4" t="s">
        <v>3</v>
      </c>
      <c r="D930" s="4" t="s">
        <v>4</v>
      </c>
      <c r="E930" s="4" t="s">
        <v>5</v>
      </c>
      <c r="F930" s="4" t="s">
        <v>6</v>
      </c>
      <c r="G930" s="4" t="s">
        <v>7</v>
      </c>
      <c r="H930" s="4" t="s">
        <v>8</v>
      </c>
      <c r="I930" s="4" t="s">
        <v>9</v>
      </c>
      <c r="J930" s="4" t="s">
        <v>10</v>
      </c>
      <c r="K930" s="4" t="s">
        <v>11</v>
      </c>
      <c r="L930" s="4" t="s">
        <v>12</v>
      </c>
      <c r="M930" s="4" t="s">
        <v>13</v>
      </c>
      <c r="N930" s="4" t="s">
        <v>14</v>
      </c>
      <c r="O930" s="4" t="s">
        <v>15</v>
      </c>
      <c r="P930" s="4" t="s">
        <v>217</v>
      </c>
      <c r="Q930" s="4" t="s">
        <v>17</v>
      </c>
    </row>
    <row r="931">
      <c r="A931" s="24"/>
      <c r="B931" s="4" t="s">
        <v>220</v>
      </c>
      <c r="C931" s="4">
        <v>417.0</v>
      </c>
      <c r="D931" s="4">
        <v>1004.0</v>
      </c>
      <c r="E931" s="4">
        <v>0.0</v>
      </c>
      <c r="F931" s="4">
        <v>915.0</v>
      </c>
      <c r="G931" s="4">
        <v>41.0</v>
      </c>
      <c r="H931" s="4">
        <v>1306.0</v>
      </c>
      <c r="I931" s="4">
        <v>365.0</v>
      </c>
      <c r="J931" s="4">
        <v>0.0</v>
      </c>
      <c r="K931" s="4">
        <v>10.0</v>
      </c>
      <c r="L931" s="4">
        <v>0.0</v>
      </c>
      <c r="M931" s="4">
        <v>0.0</v>
      </c>
      <c r="N931" s="4">
        <v>0.0</v>
      </c>
      <c r="O931" s="4">
        <v>0.0</v>
      </c>
      <c r="P931" s="4">
        <v>0.0</v>
      </c>
      <c r="Q931" s="8">
        <f t="shared" ref="Q931:Q934" si="213">SUM(C931:P931)</f>
        <v>4058</v>
      </c>
    </row>
    <row r="932">
      <c r="A932" s="24"/>
      <c r="B932" s="4" t="s">
        <v>221</v>
      </c>
      <c r="C932" s="76">
        <f>C931/Q931</f>
        <v>0.1027599803</v>
      </c>
      <c r="D932" s="76">
        <f>D931/Q931</f>
        <v>0.2474125185</v>
      </c>
      <c r="E932" s="76">
        <f>E931/Q931</f>
        <v>0</v>
      </c>
      <c r="F932" s="76">
        <f>F931/Q931</f>
        <v>0.2254805323</v>
      </c>
      <c r="G932" s="76">
        <f>G931/Q931</f>
        <v>0.01010349926</v>
      </c>
      <c r="H932" s="76">
        <f>H931/Q931</f>
        <v>0.3218334155</v>
      </c>
      <c r="I932" s="76">
        <f>I931/Q931</f>
        <v>0.0899457861</v>
      </c>
      <c r="J932" s="76">
        <f>J931/Q931</f>
        <v>0</v>
      </c>
      <c r="K932" s="76">
        <f>K931/Q931</f>
        <v>0.002464268112</v>
      </c>
      <c r="L932" s="76">
        <f>L931/Q931</f>
        <v>0</v>
      </c>
      <c r="M932" s="76">
        <f>M931/Q931</f>
        <v>0</v>
      </c>
      <c r="N932" s="76">
        <f>N931/Q931</f>
        <v>0</v>
      </c>
      <c r="O932" s="76">
        <f>O931/Q931</f>
        <v>0</v>
      </c>
      <c r="P932" s="76">
        <f>P931/Q931</f>
        <v>0</v>
      </c>
      <c r="Q932" s="13">
        <f t="shared" si="213"/>
        <v>1</v>
      </c>
    </row>
    <row r="933">
      <c r="A933" s="24"/>
      <c r="B933" s="4" t="s">
        <v>222</v>
      </c>
      <c r="C933" s="66">
        <v>332.0</v>
      </c>
      <c r="D933" s="66">
        <v>1276.0</v>
      </c>
      <c r="E933" s="66">
        <v>0.0</v>
      </c>
      <c r="F933" s="66">
        <v>0.0</v>
      </c>
      <c r="G933" s="66">
        <v>0.0</v>
      </c>
      <c r="H933" s="66">
        <v>1936.0</v>
      </c>
      <c r="I933" s="66">
        <v>622.0</v>
      </c>
      <c r="J933" s="66">
        <v>0.0</v>
      </c>
      <c r="K933" s="66">
        <v>0.0</v>
      </c>
      <c r="L933" s="66">
        <v>122.0</v>
      </c>
      <c r="M933" s="66">
        <v>0.0</v>
      </c>
      <c r="N933" s="66">
        <v>0.0</v>
      </c>
      <c r="O933" s="66">
        <v>0.0</v>
      </c>
      <c r="P933" s="66">
        <v>0.0</v>
      </c>
      <c r="Q933" s="8">
        <f t="shared" si="213"/>
        <v>4288</v>
      </c>
    </row>
    <row r="934">
      <c r="A934" s="24"/>
      <c r="B934" s="4" t="s">
        <v>223</v>
      </c>
      <c r="C934" s="76">
        <f>C933/Q933</f>
        <v>0.07742537313</v>
      </c>
      <c r="D934" s="76">
        <f>D933/Q933</f>
        <v>0.2975746269</v>
      </c>
      <c r="E934" s="76">
        <f>E933/Q933</f>
        <v>0</v>
      </c>
      <c r="F934" s="76">
        <f>F933/Q933</f>
        <v>0</v>
      </c>
      <c r="G934" s="76">
        <f>G933/Q933</f>
        <v>0</v>
      </c>
      <c r="H934" s="76">
        <f>H933/Q933</f>
        <v>0.4514925373</v>
      </c>
      <c r="I934" s="76">
        <f>I933/Q933</f>
        <v>0.1450559701</v>
      </c>
      <c r="J934" s="76">
        <f>J933/Q933</f>
        <v>0</v>
      </c>
      <c r="K934" s="76">
        <f>K933/Q933</f>
        <v>0</v>
      </c>
      <c r="L934" s="76">
        <f>L933/Q933</f>
        <v>0.02845149254</v>
      </c>
      <c r="M934" s="76">
        <f>M933/Q933</f>
        <v>0</v>
      </c>
      <c r="N934" s="76">
        <f>N933/Q933</f>
        <v>0</v>
      </c>
      <c r="O934" s="76">
        <f>O933/Q933</f>
        <v>0</v>
      </c>
      <c r="P934" s="76">
        <f>P933/Q933</f>
        <v>0</v>
      </c>
      <c r="Q934" s="13">
        <f t="shared" si="213"/>
        <v>1</v>
      </c>
    </row>
    <row r="935">
      <c r="A935" s="24"/>
      <c r="B935" s="4" t="s">
        <v>224</v>
      </c>
      <c r="C935" s="13">
        <f t="shared" ref="C935:P935" si="214">ABS((C934-C932)/2)</f>
        <v>0.01266730358</v>
      </c>
      <c r="D935" s="13">
        <f t="shared" si="214"/>
        <v>0.02508105419</v>
      </c>
      <c r="E935" s="13">
        <f t="shared" si="214"/>
        <v>0</v>
      </c>
      <c r="F935" s="13">
        <f t="shared" si="214"/>
        <v>0.1127402661</v>
      </c>
      <c r="G935" s="13">
        <f t="shared" si="214"/>
        <v>0.00505174963</v>
      </c>
      <c r="H935" s="13">
        <f t="shared" si="214"/>
        <v>0.06482956092</v>
      </c>
      <c r="I935" s="13">
        <f t="shared" si="214"/>
        <v>0.02755509202</v>
      </c>
      <c r="J935" s="13">
        <f t="shared" si="214"/>
        <v>0</v>
      </c>
      <c r="K935" s="13">
        <f t="shared" si="214"/>
        <v>0.001232134056</v>
      </c>
      <c r="L935" s="13">
        <f t="shared" si="214"/>
        <v>0.01422574627</v>
      </c>
      <c r="M935" s="13">
        <f t="shared" si="214"/>
        <v>0</v>
      </c>
      <c r="N935" s="13">
        <f t="shared" si="214"/>
        <v>0</v>
      </c>
      <c r="O935" s="13">
        <f t="shared" si="214"/>
        <v>0</v>
      </c>
      <c r="P935" s="13">
        <f t="shared" si="214"/>
        <v>0</v>
      </c>
      <c r="Q935" s="8"/>
    </row>
    <row r="936">
      <c r="A936" s="25"/>
      <c r="B936" s="4" t="s">
        <v>225</v>
      </c>
      <c r="C936" s="13">
        <f>SUM(C935:P935)</f>
        <v>0.2633829068</v>
      </c>
      <c r="D936" s="78"/>
      <c r="E936" s="49"/>
      <c r="F936" s="49"/>
      <c r="G936" s="49"/>
      <c r="H936" s="49"/>
      <c r="I936" s="49"/>
      <c r="J936" s="49"/>
      <c r="K936" s="49"/>
      <c r="L936" s="49"/>
      <c r="M936" s="49"/>
      <c r="N936" s="49"/>
      <c r="O936" s="49"/>
      <c r="P936" s="49"/>
      <c r="Q936" s="49"/>
    </row>
    <row r="937">
      <c r="A937" s="21"/>
    </row>
    <row r="938">
      <c r="A938" s="23" t="s">
        <v>152</v>
      </c>
      <c r="B938" s="73" t="s">
        <v>215</v>
      </c>
      <c r="C938" s="4" t="s">
        <v>216</v>
      </c>
    </row>
    <row r="939">
      <c r="A939" s="24"/>
      <c r="B939" s="25"/>
      <c r="C939" s="4" t="s">
        <v>3</v>
      </c>
      <c r="D939" s="4" t="s">
        <v>4</v>
      </c>
      <c r="E939" s="4" t="s">
        <v>5</v>
      </c>
      <c r="F939" s="4" t="s">
        <v>6</v>
      </c>
      <c r="G939" s="4" t="s">
        <v>7</v>
      </c>
      <c r="H939" s="4" t="s">
        <v>8</v>
      </c>
      <c r="I939" s="4" t="s">
        <v>9</v>
      </c>
      <c r="J939" s="4" t="s">
        <v>10</v>
      </c>
      <c r="K939" s="4" t="s">
        <v>11</v>
      </c>
      <c r="L939" s="4" t="s">
        <v>12</v>
      </c>
      <c r="M939" s="4" t="s">
        <v>13</v>
      </c>
      <c r="N939" s="4" t="s">
        <v>14</v>
      </c>
      <c r="O939" s="4" t="s">
        <v>15</v>
      </c>
      <c r="P939" s="4" t="s">
        <v>217</v>
      </c>
      <c r="Q939" s="4" t="s">
        <v>17</v>
      </c>
    </row>
    <row r="940">
      <c r="A940" s="24"/>
      <c r="B940" s="4" t="s">
        <v>220</v>
      </c>
      <c r="C940" s="4">
        <v>1178.0</v>
      </c>
      <c r="D940" s="4">
        <v>846.0</v>
      </c>
      <c r="E940" s="4">
        <v>0.0</v>
      </c>
      <c r="F940" s="4">
        <v>0.0</v>
      </c>
      <c r="G940" s="4">
        <v>12.0</v>
      </c>
      <c r="H940" s="4">
        <v>499.0</v>
      </c>
      <c r="I940" s="4">
        <v>102.0</v>
      </c>
      <c r="J940" s="4">
        <v>0.0</v>
      </c>
      <c r="K940" s="4">
        <v>6.0</v>
      </c>
      <c r="L940" s="4">
        <v>0.0</v>
      </c>
      <c r="M940" s="4">
        <v>0.0</v>
      </c>
      <c r="N940" s="4">
        <v>0.0</v>
      </c>
      <c r="O940" s="4">
        <v>0.0</v>
      </c>
      <c r="P940" s="4">
        <v>0.0</v>
      </c>
      <c r="Q940" s="8">
        <f t="shared" ref="Q940:Q943" si="215">SUM(C940:P940)</f>
        <v>2643</v>
      </c>
    </row>
    <row r="941">
      <c r="A941" s="24"/>
      <c r="B941" s="4" t="s">
        <v>221</v>
      </c>
      <c r="C941" s="76">
        <f>C940/Q940</f>
        <v>0.4457056375</v>
      </c>
      <c r="D941" s="76">
        <f>D940/Q940</f>
        <v>0.3200908059</v>
      </c>
      <c r="E941" s="76">
        <f>E940/Q940</f>
        <v>0</v>
      </c>
      <c r="F941" s="76">
        <f>F940/Q940</f>
        <v>0</v>
      </c>
      <c r="G941" s="76">
        <f>G940/Q940</f>
        <v>0.004540295119</v>
      </c>
      <c r="H941" s="76">
        <f>H940/Q940</f>
        <v>0.1888006054</v>
      </c>
      <c r="I941" s="76">
        <f>I940/Q940</f>
        <v>0.03859250851</v>
      </c>
      <c r="J941" s="76">
        <f>J940/Q940</f>
        <v>0</v>
      </c>
      <c r="K941" s="76">
        <f>K940/Q940</f>
        <v>0.00227014756</v>
      </c>
      <c r="L941" s="76">
        <f>L940/Q940</f>
        <v>0</v>
      </c>
      <c r="M941" s="76">
        <f>M940/Q940</f>
        <v>0</v>
      </c>
      <c r="N941" s="76">
        <f>N940/Q940</f>
        <v>0</v>
      </c>
      <c r="O941" s="76">
        <f>O940/Q940</f>
        <v>0</v>
      </c>
      <c r="P941" s="76">
        <f>P940/Q940</f>
        <v>0</v>
      </c>
      <c r="Q941" s="13">
        <f t="shared" si="215"/>
        <v>1</v>
      </c>
    </row>
    <row r="942">
      <c r="A942" s="24"/>
      <c r="B942" s="4" t="s">
        <v>222</v>
      </c>
      <c r="C942" s="66">
        <v>753.0</v>
      </c>
      <c r="D942" s="66">
        <v>688.0</v>
      </c>
      <c r="E942" s="66">
        <v>0.0</v>
      </c>
      <c r="F942" s="66">
        <v>0.0</v>
      </c>
      <c r="G942" s="66">
        <v>0.0</v>
      </c>
      <c r="H942" s="66">
        <v>1098.0</v>
      </c>
      <c r="I942" s="66">
        <v>0.0</v>
      </c>
      <c r="J942" s="66">
        <v>0.0</v>
      </c>
      <c r="K942" s="66">
        <v>0.0</v>
      </c>
      <c r="L942" s="66">
        <v>69.0</v>
      </c>
      <c r="M942" s="66">
        <v>0.0</v>
      </c>
      <c r="N942" s="66">
        <v>0.0</v>
      </c>
      <c r="O942" s="66">
        <v>0.0</v>
      </c>
      <c r="P942" s="66">
        <v>0.0</v>
      </c>
      <c r="Q942" s="8">
        <f t="shared" si="215"/>
        <v>2608</v>
      </c>
    </row>
    <row r="943">
      <c r="A943" s="24"/>
      <c r="B943" s="4" t="s">
        <v>223</v>
      </c>
      <c r="C943" s="76">
        <f>C942/Q942</f>
        <v>0.2887269939</v>
      </c>
      <c r="D943" s="76">
        <f>D942/Q942</f>
        <v>0.263803681</v>
      </c>
      <c r="E943" s="76">
        <f>E942/Q942</f>
        <v>0</v>
      </c>
      <c r="F943" s="76">
        <f>F942/Q942</f>
        <v>0</v>
      </c>
      <c r="G943" s="76">
        <f>G942/Q942</f>
        <v>0</v>
      </c>
      <c r="H943" s="76">
        <f>H942/Q942</f>
        <v>0.4210122699</v>
      </c>
      <c r="I943" s="76">
        <f>I942/Q942</f>
        <v>0</v>
      </c>
      <c r="J943" s="76">
        <f>J942/Q942</f>
        <v>0</v>
      </c>
      <c r="K943" s="76">
        <f>K942/Q942</f>
        <v>0</v>
      </c>
      <c r="L943" s="76">
        <f>L942/Q942</f>
        <v>0.02645705521</v>
      </c>
      <c r="M943" s="76">
        <f>M942/Q942</f>
        <v>0</v>
      </c>
      <c r="N943" s="76">
        <f>N942/Q942</f>
        <v>0</v>
      </c>
      <c r="O943" s="76">
        <f>O942/Q942</f>
        <v>0</v>
      </c>
      <c r="P943" s="76">
        <f>P942/Q942</f>
        <v>0</v>
      </c>
      <c r="Q943" s="13">
        <f t="shared" si="215"/>
        <v>1</v>
      </c>
    </row>
    <row r="944">
      <c r="A944" s="24"/>
      <c r="B944" s="4" t="s">
        <v>224</v>
      </c>
      <c r="C944" s="13">
        <f t="shared" ref="C944:P944" si="216">ABS((C943-C941)/2)</f>
        <v>0.07848932183</v>
      </c>
      <c r="D944" s="13">
        <f t="shared" si="216"/>
        <v>0.02814356246</v>
      </c>
      <c r="E944" s="13">
        <f t="shared" si="216"/>
        <v>0</v>
      </c>
      <c r="F944" s="13">
        <f t="shared" si="216"/>
        <v>0</v>
      </c>
      <c r="G944" s="13">
        <f t="shared" si="216"/>
        <v>0.00227014756</v>
      </c>
      <c r="H944" s="13">
        <f t="shared" si="216"/>
        <v>0.1161058323</v>
      </c>
      <c r="I944" s="13">
        <f t="shared" si="216"/>
        <v>0.01929625426</v>
      </c>
      <c r="J944" s="13">
        <f t="shared" si="216"/>
        <v>0</v>
      </c>
      <c r="K944" s="13">
        <f t="shared" si="216"/>
        <v>0.00113507378</v>
      </c>
      <c r="L944" s="13">
        <f t="shared" si="216"/>
        <v>0.01322852761</v>
      </c>
      <c r="M944" s="13">
        <f t="shared" si="216"/>
        <v>0</v>
      </c>
      <c r="N944" s="13">
        <f t="shared" si="216"/>
        <v>0</v>
      </c>
      <c r="O944" s="13">
        <f t="shared" si="216"/>
        <v>0</v>
      </c>
      <c r="P944" s="13">
        <f t="shared" si="216"/>
        <v>0</v>
      </c>
      <c r="Q944" s="8"/>
    </row>
    <row r="945">
      <c r="A945" s="25"/>
      <c r="B945" s="4" t="s">
        <v>225</v>
      </c>
      <c r="C945" s="13">
        <f>SUM(C944:P944)</f>
        <v>0.2586687198</v>
      </c>
      <c r="D945" s="78"/>
      <c r="E945" s="49"/>
      <c r="F945" s="49"/>
      <c r="G945" s="49"/>
      <c r="H945" s="49"/>
      <c r="I945" s="49"/>
      <c r="J945" s="49"/>
      <c r="K945" s="49"/>
      <c r="L945" s="49"/>
      <c r="M945" s="49"/>
      <c r="N945" s="49"/>
      <c r="O945" s="49"/>
      <c r="P945" s="49"/>
      <c r="Q945" s="49"/>
    </row>
    <row r="946">
      <c r="A946" s="21"/>
    </row>
    <row r="947">
      <c r="A947" s="23" t="s">
        <v>153</v>
      </c>
      <c r="B947" s="73" t="s">
        <v>215</v>
      </c>
      <c r="C947" s="4" t="s">
        <v>216</v>
      </c>
    </row>
    <row r="948">
      <c r="A948" s="24"/>
      <c r="B948" s="25"/>
      <c r="C948" s="4" t="s">
        <v>3</v>
      </c>
      <c r="D948" s="4" t="s">
        <v>4</v>
      </c>
      <c r="E948" s="4" t="s">
        <v>5</v>
      </c>
      <c r="F948" s="4" t="s">
        <v>6</v>
      </c>
      <c r="G948" s="4" t="s">
        <v>7</v>
      </c>
      <c r="H948" s="4" t="s">
        <v>8</v>
      </c>
      <c r="I948" s="4" t="s">
        <v>9</v>
      </c>
      <c r="J948" s="4" t="s">
        <v>10</v>
      </c>
      <c r="K948" s="4" t="s">
        <v>11</v>
      </c>
      <c r="L948" s="4" t="s">
        <v>12</v>
      </c>
      <c r="M948" s="4" t="s">
        <v>13</v>
      </c>
      <c r="N948" s="4" t="s">
        <v>14</v>
      </c>
      <c r="O948" s="4" t="s">
        <v>15</v>
      </c>
      <c r="P948" s="4" t="s">
        <v>217</v>
      </c>
      <c r="Q948" s="4" t="s">
        <v>17</v>
      </c>
    </row>
    <row r="949">
      <c r="A949" s="24"/>
      <c r="B949" s="4" t="s">
        <v>220</v>
      </c>
      <c r="C949" s="4">
        <v>871.0</v>
      </c>
      <c r="D949" s="4">
        <v>2848.0</v>
      </c>
      <c r="E949" s="4">
        <v>105.0</v>
      </c>
      <c r="F949" s="4">
        <v>622.0</v>
      </c>
      <c r="G949" s="4">
        <v>67.0</v>
      </c>
      <c r="H949" s="4">
        <v>5400.0</v>
      </c>
      <c r="I949" s="4">
        <v>291.0</v>
      </c>
      <c r="J949" s="4">
        <v>0.0</v>
      </c>
      <c r="K949" s="4">
        <v>13.0</v>
      </c>
      <c r="L949" s="4">
        <v>0.0</v>
      </c>
      <c r="M949" s="4">
        <v>0.0</v>
      </c>
      <c r="N949" s="4">
        <v>0.0</v>
      </c>
      <c r="O949" s="4">
        <v>0.0</v>
      </c>
      <c r="P949" s="4">
        <v>0.0</v>
      </c>
      <c r="Q949" s="8">
        <f t="shared" ref="Q949:Q952" si="217">SUM(C949:P949)</f>
        <v>10217</v>
      </c>
    </row>
    <row r="950">
      <c r="A950" s="24"/>
      <c r="B950" s="4" t="s">
        <v>221</v>
      </c>
      <c r="C950" s="76">
        <f>C949/Q949</f>
        <v>0.08525007341</v>
      </c>
      <c r="D950" s="76">
        <f>D949/Q949</f>
        <v>0.2787511011</v>
      </c>
      <c r="E950" s="76">
        <f>E949/Q949</f>
        <v>0.01027698933</v>
      </c>
      <c r="F950" s="76">
        <f>F949/Q949</f>
        <v>0.06087892728</v>
      </c>
      <c r="G950" s="76">
        <f>G949/Q949</f>
        <v>0.006557697954</v>
      </c>
      <c r="H950" s="76">
        <f>H949/Q949</f>
        <v>0.5285308799</v>
      </c>
      <c r="I950" s="76">
        <f>I949/Q949</f>
        <v>0.02848194186</v>
      </c>
      <c r="J950" s="76">
        <f>J949/Q949</f>
        <v>0</v>
      </c>
      <c r="K950" s="76">
        <f>K949/Q949</f>
        <v>0.001272389155</v>
      </c>
      <c r="L950" s="76">
        <f>L949/Q949</f>
        <v>0</v>
      </c>
      <c r="M950" s="76">
        <f>M949/Q949</f>
        <v>0</v>
      </c>
      <c r="N950" s="76">
        <f>N949/Q949</f>
        <v>0</v>
      </c>
      <c r="O950" s="76">
        <f>O949/Q949</f>
        <v>0</v>
      </c>
      <c r="P950" s="76">
        <f>P949/Q949</f>
        <v>0</v>
      </c>
      <c r="Q950" s="13">
        <f t="shared" si="217"/>
        <v>1</v>
      </c>
    </row>
    <row r="951">
      <c r="A951" s="24"/>
      <c r="B951" s="4" t="s">
        <v>222</v>
      </c>
      <c r="C951" s="66">
        <v>1348.0</v>
      </c>
      <c r="D951" s="66">
        <v>1382.0</v>
      </c>
      <c r="E951" s="66">
        <v>0.0</v>
      </c>
      <c r="F951" s="66">
        <v>0.0</v>
      </c>
      <c r="G951" s="66">
        <v>0.0</v>
      </c>
      <c r="H951" s="66">
        <v>3288.0</v>
      </c>
      <c r="I951" s="66">
        <v>1246.0</v>
      </c>
      <c r="J951" s="66">
        <v>0.0</v>
      </c>
      <c r="K951" s="66">
        <v>2382.0</v>
      </c>
      <c r="L951" s="66">
        <v>167.0</v>
      </c>
      <c r="M951" s="66">
        <v>36.0</v>
      </c>
      <c r="N951" s="66">
        <v>88.0</v>
      </c>
      <c r="O951" s="66">
        <v>0.0</v>
      </c>
      <c r="P951" s="66">
        <v>0.0</v>
      </c>
      <c r="Q951" s="8">
        <f t="shared" si="217"/>
        <v>9937</v>
      </c>
    </row>
    <row r="952">
      <c r="A952" s="24"/>
      <c r="B952" s="4" t="s">
        <v>223</v>
      </c>
      <c r="C952" s="76">
        <f>C951/Q951</f>
        <v>0.1356546241</v>
      </c>
      <c r="D952" s="76">
        <f>D951/Q951</f>
        <v>0.1390761799</v>
      </c>
      <c r="E952" s="76">
        <f>E951/Q951</f>
        <v>0</v>
      </c>
      <c r="F952" s="76">
        <f>F951/Q951</f>
        <v>0</v>
      </c>
      <c r="G952" s="76">
        <f>G951/Q951</f>
        <v>0</v>
      </c>
      <c r="H952" s="76">
        <f>H951/Q951</f>
        <v>0.3308845728</v>
      </c>
      <c r="I952" s="76">
        <f>I951/Q951</f>
        <v>0.1253899567</v>
      </c>
      <c r="J952" s="76">
        <f>J951/Q951</f>
        <v>0</v>
      </c>
      <c r="K952" s="76">
        <f>K951/Q951</f>
        <v>0.2397101741</v>
      </c>
      <c r="L952" s="76">
        <f>L951/Q951</f>
        <v>0.01680587703</v>
      </c>
      <c r="M952" s="76">
        <f>M951/Q951</f>
        <v>0.00362282379</v>
      </c>
      <c r="N952" s="76">
        <f>N951/Q951</f>
        <v>0.008855791486</v>
      </c>
      <c r="O952" s="76">
        <f>O951/Q951</f>
        <v>0</v>
      </c>
      <c r="P952" s="76">
        <f>P951/Q951</f>
        <v>0</v>
      </c>
      <c r="Q952" s="13">
        <f t="shared" si="217"/>
        <v>1</v>
      </c>
    </row>
    <row r="953">
      <c r="A953" s="24"/>
      <c r="B953" s="4" t="s">
        <v>224</v>
      </c>
      <c r="C953" s="13">
        <f t="shared" ref="C953:P953" si="218">ABS((C952-C950)/2)</f>
        <v>0.02520227536</v>
      </c>
      <c r="D953" s="13">
        <f t="shared" si="218"/>
        <v>0.06983746059</v>
      </c>
      <c r="E953" s="13">
        <f t="shared" si="218"/>
        <v>0.005138494666</v>
      </c>
      <c r="F953" s="13">
        <f t="shared" si="218"/>
        <v>0.03043946364</v>
      </c>
      <c r="G953" s="13">
        <f t="shared" si="218"/>
        <v>0.003278848977</v>
      </c>
      <c r="H953" s="13">
        <f t="shared" si="218"/>
        <v>0.09882315355</v>
      </c>
      <c r="I953" s="13">
        <f t="shared" si="218"/>
        <v>0.04845400743</v>
      </c>
      <c r="J953" s="13">
        <f t="shared" si="218"/>
        <v>0</v>
      </c>
      <c r="K953" s="13">
        <f t="shared" si="218"/>
        <v>0.1192188925</v>
      </c>
      <c r="L953" s="13">
        <f t="shared" si="218"/>
        <v>0.008402938513</v>
      </c>
      <c r="M953" s="13">
        <f t="shared" si="218"/>
        <v>0.001811411895</v>
      </c>
      <c r="N953" s="13">
        <f t="shared" si="218"/>
        <v>0.004427895743</v>
      </c>
      <c r="O953" s="13">
        <f t="shared" si="218"/>
        <v>0</v>
      </c>
      <c r="P953" s="13">
        <f t="shared" si="218"/>
        <v>0</v>
      </c>
      <c r="Q953" s="8"/>
    </row>
    <row r="954">
      <c r="A954" s="25"/>
      <c r="B954" s="4" t="s">
        <v>225</v>
      </c>
      <c r="C954" s="13">
        <f>SUM(C953:P953)</f>
        <v>0.4150348428</v>
      </c>
      <c r="D954" s="78"/>
      <c r="E954" s="49"/>
      <c r="F954" s="49"/>
      <c r="G954" s="49"/>
      <c r="H954" s="49"/>
      <c r="I954" s="49"/>
      <c r="J954" s="49"/>
      <c r="K954" s="49"/>
      <c r="L954" s="49"/>
      <c r="M954" s="49"/>
      <c r="N954" s="49"/>
      <c r="O954" s="49"/>
      <c r="P954" s="49"/>
      <c r="Q954" s="49"/>
    </row>
    <row r="955">
      <c r="A955" s="21"/>
    </row>
    <row r="956">
      <c r="A956" s="23" t="s">
        <v>154</v>
      </c>
      <c r="B956" s="73" t="s">
        <v>215</v>
      </c>
      <c r="C956" s="4" t="s">
        <v>216</v>
      </c>
    </row>
    <row r="957">
      <c r="A957" s="24"/>
      <c r="B957" s="25"/>
      <c r="C957" s="4" t="s">
        <v>3</v>
      </c>
      <c r="D957" s="4" t="s">
        <v>4</v>
      </c>
      <c r="E957" s="4" t="s">
        <v>5</v>
      </c>
      <c r="F957" s="4" t="s">
        <v>6</v>
      </c>
      <c r="G957" s="4" t="s">
        <v>7</v>
      </c>
      <c r="H957" s="4" t="s">
        <v>8</v>
      </c>
      <c r="I957" s="4" t="s">
        <v>9</v>
      </c>
      <c r="J957" s="4" t="s">
        <v>10</v>
      </c>
      <c r="K957" s="4" t="s">
        <v>11</v>
      </c>
      <c r="L957" s="4" t="s">
        <v>12</v>
      </c>
      <c r="M957" s="4" t="s">
        <v>13</v>
      </c>
      <c r="N957" s="4" t="s">
        <v>14</v>
      </c>
      <c r="O957" s="4" t="s">
        <v>15</v>
      </c>
      <c r="P957" s="4" t="s">
        <v>217</v>
      </c>
      <c r="Q957" s="4" t="s">
        <v>17</v>
      </c>
    </row>
    <row r="958">
      <c r="A958" s="24"/>
      <c r="B958" s="4" t="s">
        <v>220</v>
      </c>
      <c r="C958" s="4">
        <v>900.0</v>
      </c>
      <c r="D958" s="4">
        <v>1354.0</v>
      </c>
      <c r="E958" s="4">
        <v>52.0</v>
      </c>
      <c r="F958" s="4">
        <v>0.0</v>
      </c>
      <c r="G958" s="4">
        <v>10.0</v>
      </c>
      <c r="H958" s="4">
        <v>159.0</v>
      </c>
      <c r="I958" s="4">
        <v>113.0</v>
      </c>
      <c r="J958" s="4">
        <v>0.0</v>
      </c>
      <c r="K958" s="4">
        <v>6.0</v>
      </c>
      <c r="L958" s="4">
        <v>0.0</v>
      </c>
      <c r="M958" s="4">
        <v>0.0</v>
      </c>
      <c r="N958" s="4">
        <v>0.0</v>
      </c>
      <c r="O958" s="4">
        <v>0.0</v>
      </c>
      <c r="P958" s="4">
        <v>0.0</v>
      </c>
      <c r="Q958" s="8">
        <f t="shared" ref="Q958:Q961" si="219">SUM(C958:P958)</f>
        <v>2594</v>
      </c>
    </row>
    <row r="959">
      <c r="A959" s="24"/>
      <c r="B959" s="4" t="s">
        <v>221</v>
      </c>
      <c r="C959" s="76">
        <f>C958/Q958</f>
        <v>0.3469545104</v>
      </c>
      <c r="D959" s="76">
        <f>D958/Q958</f>
        <v>0.5219737857</v>
      </c>
      <c r="E959" s="76">
        <f>E958/Q958</f>
        <v>0.0200462606</v>
      </c>
      <c r="F959" s="76">
        <f>F958/Q958</f>
        <v>0</v>
      </c>
      <c r="G959" s="76">
        <f>G958/Q958</f>
        <v>0.003855050116</v>
      </c>
      <c r="H959" s="76">
        <f>H958/Q958</f>
        <v>0.06129529684</v>
      </c>
      <c r="I959" s="76">
        <f>I958/Q958</f>
        <v>0.04356206631</v>
      </c>
      <c r="J959" s="76">
        <f>J958/Q958</f>
        <v>0</v>
      </c>
      <c r="K959" s="76">
        <f>K958/Q958</f>
        <v>0.002313030069</v>
      </c>
      <c r="L959" s="76">
        <f>L958/Q958</f>
        <v>0</v>
      </c>
      <c r="M959" s="76">
        <f>M958/Q958</f>
        <v>0</v>
      </c>
      <c r="N959" s="76">
        <f>N958/Q958</f>
        <v>0</v>
      </c>
      <c r="O959" s="76">
        <f>O958/Q958</f>
        <v>0</v>
      </c>
      <c r="P959" s="76">
        <f>P958/Q958</f>
        <v>0</v>
      </c>
      <c r="Q959" s="13">
        <f t="shared" si="219"/>
        <v>1</v>
      </c>
    </row>
    <row r="960">
      <c r="A960" s="24"/>
      <c r="B960" s="4" t="s">
        <v>222</v>
      </c>
      <c r="C960" s="66">
        <v>1216.0</v>
      </c>
      <c r="D960" s="66">
        <v>825.0</v>
      </c>
      <c r="E960" s="66">
        <v>0.0</v>
      </c>
      <c r="F960" s="66">
        <v>0.0</v>
      </c>
      <c r="G960" s="66">
        <v>0.0</v>
      </c>
      <c r="H960" s="66">
        <v>832.0</v>
      </c>
      <c r="I960" s="66">
        <v>104.0</v>
      </c>
      <c r="J960" s="66">
        <v>0.0</v>
      </c>
      <c r="K960" s="66">
        <v>4.0</v>
      </c>
      <c r="L960" s="66">
        <v>4.0</v>
      </c>
      <c r="M960" s="66">
        <v>0.0</v>
      </c>
      <c r="N960" s="66">
        <v>0.0</v>
      </c>
      <c r="O960" s="66">
        <v>0.0</v>
      </c>
      <c r="P960" s="66">
        <v>0.0</v>
      </c>
      <c r="Q960" s="8">
        <f t="shared" si="219"/>
        <v>2985</v>
      </c>
    </row>
    <row r="961">
      <c r="A961" s="24"/>
      <c r="B961" s="4" t="s">
        <v>223</v>
      </c>
      <c r="C961" s="76">
        <f>C960/Q960</f>
        <v>0.4073701843</v>
      </c>
      <c r="D961" s="76">
        <f>D960/Q960</f>
        <v>0.2763819095</v>
      </c>
      <c r="E961" s="76">
        <f>E960/Q960</f>
        <v>0</v>
      </c>
      <c r="F961" s="76">
        <f>F960/Q960</f>
        <v>0</v>
      </c>
      <c r="G961" s="76">
        <f>G960/Q960</f>
        <v>0</v>
      </c>
      <c r="H961" s="76">
        <f>H960/Q960</f>
        <v>0.2787269682</v>
      </c>
      <c r="I961" s="76">
        <f>I960/Q960</f>
        <v>0.03484087102</v>
      </c>
      <c r="J961" s="76">
        <f>J960/Q960</f>
        <v>0</v>
      </c>
      <c r="K961" s="76">
        <f>K960/Q960</f>
        <v>0.001340033501</v>
      </c>
      <c r="L961" s="76">
        <f>L960/Q960</f>
        <v>0.001340033501</v>
      </c>
      <c r="M961" s="76">
        <f>M960/Q960</f>
        <v>0</v>
      </c>
      <c r="N961" s="76">
        <f>N960/Q960</f>
        <v>0</v>
      </c>
      <c r="O961" s="76">
        <f>O960/Q960</f>
        <v>0</v>
      </c>
      <c r="P961" s="76">
        <f>P960/Q960</f>
        <v>0</v>
      </c>
      <c r="Q961" s="13">
        <f t="shared" si="219"/>
        <v>1</v>
      </c>
    </row>
    <row r="962">
      <c r="A962" s="24"/>
      <c r="B962" s="4" t="s">
        <v>224</v>
      </c>
      <c r="C962" s="13">
        <f t="shared" ref="C962:P962" si="220">ABS((C961-C959)/2)</f>
        <v>0.03020783692</v>
      </c>
      <c r="D962" s="13">
        <f t="shared" si="220"/>
        <v>0.1227959381</v>
      </c>
      <c r="E962" s="13">
        <f t="shared" si="220"/>
        <v>0.0100231303</v>
      </c>
      <c r="F962" s="13">
        <f t="shared" si="220"/>
        <v>0</v>
      </c>
      <c r="G962" s="13">
        <f t="shared" si="220"/>
        <v>0.001927525058</v>
      </c>
      <c r="H962" s="13">
        <f t="shared" si="220"/>
        <v>0.1087158357</v>
      </c>
      <c r="I962" s="13">
        <f t="shared" si="220"/>
        <v>0.004360597643</v>
      </c>
      <c r="J962" s="13">
        <f t="shared" si="220"/>
        <v>0</v>
      </c>
      <c r="K962" s="13">
        <f t="shared" si="220"/>
        <v>0.0004864982843</v>
      </c>
      <c r="L962" s="13">
        <f t="shared" si="220"/>
        <v>0.0006700167504</v>
      </c>
      <c r="M962" s="13">
        <f t="shared" si="220"/>
        <v>0</v>
      </c>
      <c r="N962" s="13">
        <f t="shared" si="220"/>
        <v>0</v>
      </c>
      <c r="O962" s="13">
        <f t="shared" si="220"/>
        <v>0</v>
      </c>
      <c r="P962" s="13">
        <f t="shared" si="220"/>
        <v>0</v>
      </c>
      <c r="Q962" s="8"/>
    </row>
    <row r="963">
      <c r="A963" s="25"/>
      <c r="B963" s="4" t="s">
        <v>225</v>
      </c>
      <c r="C963" s="13">
        <f>SUM(C962:P962)</f>
        <v>0.2791873787</v>
      </c>
      <c r="D963" s="78"/>
      <c r="E963" s="49"/>
      <c r="F963" s="49"/>
      <c r="G963" s="49"/>
      <c r="H963" s="49"/>
      <c r="I963" s="49"/>
      <c r="J963" s="49"/>
      <c r="K963" s="49"/>
      <c r="L963" s="49"/>
      <c r="M963" s="49"/>
      <c r="N963" s="49"/>
      <c r="O963" s="49"/>
      <c r="P963" s="49"/>
      <c r="Q963" s="49"/>
    </row>
    <row r="964">
      <c r="A964" s="21"/>
    </row>
    <row r="965">
      <c r="A965" s="23" t="s">
        <v>155</v>
      </c>
      <c r="B965" s="73" t="s">
        <v>215</v>
      </c>
      <c r="C965" s="4" t="s">
        <v>216</v>
      </c>
    </row>
    <row r="966">
      <c r="A966" s="24"/>
      <c r="B966" s="25"/>
      <c r="C966" s="4" t="s">
        <v>3</v>
      </c>
      <c r="D966" s="4" t="s">
        <v>4</v>
      </c>
      <c r="E966" s="4" t="s">
        <v>5</v>
      </c>
      <c r="F966" s="4" t="s">
        <v>6</v>
      </c>
      <c r="G966" s="4" t="s">
        <v>7</v>
      </c>
      <c r="H966" s="4" t="s">
        <v>8</v>
      </c>
      <c r="I966" s="4" t="s">
        <v>9</v>
      </c>
      <c r="J966" s="4" t="s">
        <v>10</v>
      </c>
      <c r="K966" s="4" t="s">
        <v>11</v>
      </c>
      <c r="L966" s="4" t="s">
        <v>12</v>
      </c>
      <c r="M966" s="4" t="s">
        <v>13</v>
      </c>
      <c r="N966" s="4" t="s">
        <v>14</v>
      </c>
      <c r="O966" s="4" t="s">
        <v>15</v>
      </c>
      <c r="P966" s="4" t="s">
        <v>217</v>
      </c>
      <c r="Q966" s="4" t="s">
        <v>17</v>
      </c>
    </row>
    <row r="967">
      <c r="A967" s="24"/>
      <c r="B967" s="4" t="s">
        <v>220</v>
      </c>
      <c r="C967" s="4">
        <v>879.0</v>
      </c>
      <c r="D967" s="4">
        <v>1363.0</v>
      </c>
      <c r="E967" s="4">
        <v>87.0</v>
      </c>
      <c r="F967" s="4">
        <v>15.0</v>
      </c>
      <c r="G967" s="4">
        <v>15.0</v>
      </c>
      <c r="H967" s="4">
        <v>1013.0</v>
      </c>
      <c r="I967" s="4">
        <v>138.0</v>
      </c>
      <c r="J967" s="4">
        <v>0.0</v>
      </c>
      <c r="K967" s="4">
        <v>1.0</v>
      </c>
      <c r="L967" s="4">
        <v>0.0</v>
      </c>
      <c r="M967" s="4">
        <v>0.0</v>
      </c>
      <c r="N967" s="4">
        <v>0.0</v>
      </c>
      <c r="O967" s="4">
        <v>0.0</v>
      </c>
      <c r="P967" s="4">
        <v>0.0</v>
      </c>
      <c r="Q967" s="8">
        <f t="shared" ref="Q967:Q970" si="221">SUM(C967:P967)</f>
        <v>3511</v>
      </c>
    </row>
    <row r="968">
      <c r="A968" s="24"/>
      <c r="B968" s="4" t="s">
        <v>221</v>
      </c>
      <c r="C968" s="76">
        <f>C967/Q967</f>
        <v>0.2503560239</v>
      </c>
      <c r="D968" s="76">
        <f>D967/Q967</f>
        <v>0.3882084876</v>
      </c>
      <c r="E968" s="76">
        <f>E967/Q967</f>
        <v>0.02477926517</v>
      </c>
      <c r="F968" s="76">
        <f>F967/Q967</f>
        <v>0.004272287098</v>
      </c>
      <c r="G968" s="76">
        <f>G967/Q967</f>
        <v>0.004272287098</v>
      </c>
      <c r="H968" s="76">
        <f>H967/Q967</f>
        <v>0.2885217887</v>
      </c>
      <c r="I968" s="76">
        <f>I967/Q967</f>
        <v>0.0393050413</v>
      </c>
      <c r="J968" s="76">
        <f>J967/Q967</f>
        <v>0</v>
      </c>
      <c r="K968" s="76">
        <f>K967/Q967</f>
        <v>0.0002848191398</v>
      </c>
      <c r="L968" s="76">
        <f>L967/Q967</f>
        <v>0</v>
      </c>
      <c r="M968" s="76">
        <f>M967/Q967</f>
        <v>0</v>
      </c>
      <c r="N968" s="76">
        <f>N967/Q967</f>
        <v>0</v>
      </c>
      <c r="O968" s="76">
        <f>O967/Q967</f>
        <v>0</v>
      </c>
      <c r="P968" s="76">
        <f>P967/Q967</f>
        <v>0</v>
      </c>
      <c r="Q968" s="13">
        <f t="shared" si="221"/>
        <v>1</v>
      </c>
    </row>
    <row r="969">
      <c r="A969" s="24"/>
      <c r="B969" s="4" t="s">
        <v>222</v>
      </c>
      <c r="C969" s="66">
        <v>519.0</v>
      </c>
      <c r="D969" s="66">
        <v>223.0</v>
      </c>
      <c r="E969" s="66">
        <v>208.0</v>
      </c>
      <c r="F969" s="66">
        <v>993.0</v>
      </c>
      <c r="G969" s="66">
        <v>232.0</v>
      </c>
      <c r="H969" s="66">
        <v>947.0</v>
      </c>
      <c r="I969" s="66">
        <v>83.0</v>
      </c>
      <c r="J969" s="66">
        <v>0.0</v>
      </c>
      <c r="K969" s="66">
        <v>387.0</v>
      </c>
      <c r="L969" s="66">
        <v>11.0</v>
      </c>
      <c r="M969" s="66">
        <v>0.0</v>
      </c>
      <c r="N969" s="66">
        <v>0.0</v>
      </c>
      <c r="O969" s="66">
        <v>236.0</v>
      </c>
      <c r="P969" s="66">
        <v>0.0</v>
      </c>
      <c r="Q969" s="8">
        <f t="shared" si="221"/>
        <v>3839</v>
      </c>
    </row>
    <row r="970">
      <c r="A970" s="24"/>
      <c r="B970" s="4" t="s">
        <v>223</v>
      </c>
      <c r="C970" s="76">
        <f>C969/Q969</f>
        <v>0.1351914561</v>
      </c>
      <c r="D970" s="76">
        <f>D969/Q969</f>
        <v>0.05808804376</v>
      </c>
      <c r="E970" s="76">
        <f>E969/Q969</f>
        <v>0.05418077624</v>
      </c>
      <c r="F970" s="76">
        <f>F969/Q969</f>
        <v>0.2586611097</v>
      </c>
      <c r="G970" s="76">
        <f>G969/Q969</f>
        <v>0.06043240427</v>
      </c>
      <c r="H970" s="76">
        <f>H969/Q969</f>
        <v>0.2466788226</v>
      </c>
      <c r="I970" s="76">
        <f>I969/Q969</f>
        <v>0.0216202136</v>
      </c>
      <c r="J970" s="76">
        <f>J969/Q969</f>
        <v>0</v>
      </c>
      <c r="K970" s="76">
        <f>K969/Q969</f>
        <v>0.100807502</v>
      </c>
      <c r="L970" s="76">
        <f>L969/Q969</f>
        <v>0.002865329513</v>
      </c>
      <c r="M970" s="76">
        <f>M969/Q969</f>
        <v>0</v>
      </c>
      <c r="N970" s="76">
        <f>N969/Q969</f>
        <v>0</v>
      </c>
      <c r="O970" s="76">
        <f>O969/Q969</f>
        <v>0.06147434228</v>
      </c>
      <c r="P970" s="76">
        <f>P969/Q969</f>
        <v>0</v>
      </c>
      <c r="Q970" s="13">
        <f t="shared" si="221"/>
        <v>1</v>
      </c>
    </row>
    <row r="971">
      <c r="A971" s="24"/>
      <c r="B971" s="4" t="s">
        <v>224</v>
      </c>
      <c r="C971" s="13">
        <f t="shared" ref="C971:P971" si="222">ABS((C970-C968)/2)</f>
        <v>0.05758228391</v>
      </c>
      <c r="D971" s="13">
        <f t="shared" si="222"/>
        <v>0.1650602219</v>
      </c>
      <c r="E971" s="13">
        <f t="shared" si="222"/>
        <v>0.01470075554</v>
      </c>
      <c r="F971" s="13">
        <f t="shared" si="222"/>
        <v>0.1271944113</v>
      </c>
      <c r="G971" s="13">
        <f t="shared" si="222"/>
        <v>0.02808005859</v>
      </c>
      <c r="H971" s="13">
        <f t="shared" si="222"/>
        <v>0.02092148303</v>
      </c>
      <c r="I971" s="13">
        <f t="shared" si="222"/>
        <v>0.008842413851</v>
      </c>
      <c r="J971" s="13">
        <f t="shared" si="222"/>
        <v>0</v>
      </c>
      <c r="K971" s="13">
        <f t="shared" si="222"/>
        <v>0.05026134141</v>
      </c>
      <c r="L971" s="13">
        <f t="shared" si="222"/>
        <v>0.001432664756</v>
      </c>
      <c r="M971" s="13">
        <f t="shared" si="222"/>
        <v>0</v>
      </c>
      <c r="N971" s="13">
        <f t="shared" si="222"/>
        <v>0</v>
      </c>
      <c r="O971" s="13">
        <f t="shared" si="222"/>
        <v>0.03073717114</v>
      </c>
      <c r="P971" s="13">
        <f t="shared" si="222"/>
        <v>0</v>
      </c>
      <c r="Q971" s="8"/>
    </row>
    <row r="972">
      <c r="A972" s="25"/>
      <c r="B972" s="4" t="s">
        <v>225</v>
      </c>
      <c r="C972" s="13">
        <f>SUM(C971:P971)</f>
        <v>0.5048128054</v>
      </c>
      <c r="D972" s="78"/>
      <c r="E972" s="49"/>
      <c r="F972" s="49"/>
      <c r="G972" s="49"/>
      <c r="H972" s="49"/>
      <c r="I972" s="49"/>
      <c r="J972" s="49"/>
      <c r="K972" s="49"/>
      <c r="L972" s="49"/>
      <c r="M972" s="49"/>
      <c r="N972" s="49"/>
      <c r="O972" s="49"/>
      <c r="P972" s="49"/>
      <c r="Q972" s="49"/>
    </row>
    <row r="973">
      <c r="A973" s="21"/>
    </row>
    <row r="974">
      <c r="A974" s="23" t="s">
        <v>156</v>
      </c>
      <c r="B974" s="73" t="s">
        <v>215</v>
      </c>
      <c r="C974" s="4" t="s">
        <v>216</v>
      </c>
    </row>
    <row r="975">
      <c r="A975" s="24"/>
      <c r="B975" s="25"/>
      <c r="C975" s="4" t="s">
        <v>3</v>
      </c>
      <c r="D975" s="4" t="s">
        <v>4</v>
      </c>
      <c r="E975" s="4" t="s">
        <v>5</v>
      </c>
      <c r="F975" s="4" t="s">
        <v>6</v>
      </c>
      <c r="G975" s="4" t="s">
        <v>7</v>
      </c>
      <c r="H975" s="4" t="s">
        <v>8</v>
      </c>
      <c r="I975" s="4" t="s">
        <v>9</v>
      </c>
      <c r="J975" s="4" t="s">
        <v>10</v>
      </c>
      <c r="K975" s="4" t="s">
        <v>11</v>
      </c>
      <c r="L975" s="4" t="s">
        <v>12</v>
      </c>
      <c r="M975" s="4" t="s">
        <v>13</v>
      </c>
      <c r="N975" s="4" t="s">
        <v>14</v>
      </c>
      <c r="O975" s="4" t="s">
        <v>15</v>
      </c>
      <c r="P975" s="4" t="s">
        <v>217</v>
      </c>
      <c r="Q975" s="4" t="s">
        <v>17</v>
      </c>
    </row>
    <row r="976">
      <c r="A976" s="24"/>
      <c r="B976" s="4" t="s">
        <v>220</v>
      </c>
      <c r="C976" s="4">
        <v>370.0</v>
      </c>
      <c r="D976" s="4">
        <v>1865.0</v>
      </c>
      <c r="E976" s="4">
        <v>163.0</v>
      </c>
      <c r="F976" s="4">
        <v>0.0</v>
      </c>
      <c r="G976" s="4">
        <v>283.0</v>
      </c>
      <c r="H976" s="4">
        <v>2647.0</v>
      </c>
      <c r="I976" s="4">
        <v>1928.0</v>
      </c>
      <c r="J976" s="4">
        <v>0.0</v>
      </c>
      <c r="K976" s="4">
        <v>1924.0</v>
      </c>
      <c r="L976" s="4">
        <v>0.0</v>
      </c>
      <c r="M976" s="4">
        <v>0.0</v>
      </c>
      <c r="N976" s="4">
        <v>0.0</v>
      </c>
      <c r="O976" s="4">
        <v>0.0</v>
      </c>
      <c r="P976" s="4">
        <v>1814.0</v>
      </c>
      <c r="Q976" s="8">
        <f t="shared" ref="Q976:Q979" si="223">SUM(C976:P976)</f>
        <v>10994</v>
      </c>
    </row>
    <row r="977">
      <c r="A977" s="24"/>
      <c r="B977" s="4" t="s">
        <v>221</v>
      </c>
      <c r="C977" s="76">
        <f>C976/Q976</f>
        <v>0.03365472076</v>
      </c>
      <c r="D977" s="76">
        <f>D976/Q976</f>
        <v>0.1696379844</v>
      </c>
      <c r="E977" s="76">
        <f>E976/Q976</f>
        <v>0.01482626887</v>
      </c>
      <c r="F977" s="76">
        <f>F976/Q976</f>
        <v>0</v>
      </c>
      <c r="G977" s="76">
        <f>G976/Q976</f>
        <v>0.02574131344</v>
      </c>
      <c r="H977" s="76">
        <f>H976/Q976</f>
        <v>0.2407676915</v>
      </c>
      <c r="I977" s="76">
        <f>I976/Q976</f>
        <v>0.1753683828</v>
      </c>
      <c r="J977" s="76">
        <f>J976/Q976</f>
        <v>0</v>
      </c>
      <c r="K977" s="76">
        <f>K976/Q976</f>
        <v>0.1750045479</v>
      </c>
      <c r="L977" s="76">
        <f>L976/Q976</f>
        <v>0</v>
      </c>
      <c r="M977" s="76">
        <f>M976/Q976</f>
        <v>0</v>
      </c>
      <c r="N977" s="76">
        <f>N976/Q976</f>
        <v>0</v>
      </c>
      <c r="O977" s="76">
        <f>O976/Q976</f>
        <v>0</v>
      </c>
      <c r="P977" s="76">
        <f>P976/Q976</f>
        <v>0.1649990904</v>
      </c>
      <c r="Q977" s="13">
        <f t="shared" si="223"/>
        <v>1</v>
      </c>
    </row>
    <row r="978">
      <c r="A978" s="24"/>
      <c r="B978" s="4" t="s">
        <v>222</v>
      </c>
      <c r="C978" s="66">
        <v>906.0</v>
      </c>
      <c r="D978" s="66">
        <v>1196.0</v>
      </c>
      <c r="E978" s="66">
        <v>1666.0</v>
      </c>
      <c r="F978" s="66">
        <v>756.0</v>
      </c>
      <c r="G978" s="66">
        <v>0.0</v>
      </c>
      <c r="H978" s="66">
        <v>3053.0</v>
      </c>
      <c r="I978" s="66">
        <v>3993.0</v>
      </c>
      <c r="J978" s="66">
        <v>0.0</v>
      </c>
      <c r="K978" s="66">
        <v>58.0</v>
      </c>
      <c r="L978" s="66">
        <v>749.0</v>
      </c>
      <c r="M978" s="66">
        <v>2183.0</v>
      </c>
      <c r="N978" s="66">
        <v>722.0</v>
      </c>
      <c r="O978" s="66">
        <v>669.0</v>
      </c>
      <c r="P978" s="66">
        <v>0.0</v>
      </c>
      <c r="Q978" s="8">
        <f t="shared" si="223"/>
        <v>15951</v>
      </c>
    </row>
    <row r="979">
      <c r="A979" s="24"/>
      <c r="B979" s="4" t="s">
        <v>223</v>
      </c>
      <c r="C979" s="76">
        <f>C978/Q978</f>
        <v>0.05679894677</v>
      </c>
      <c r="D979" s="76">
        <f>D978/Q978</f>
        <v>0.0749796251</v>
      </c>
      <c r="E979" s="76">
        <f>E978/Q978</f>
        <v>0.1044448624</v>
      </c>
      <c r="F979" s="76">
        <f>F978/Q978</f>
        <v>0.04739514764</v>
      </c>
      <c r="G979" s="76">
        <f>G978/Q978</f>
        <v>0</v>
      </c>
      <c r="H979" s="76">
        <f>H978/Q978</f>
        <v>0.1913986584</v>
      </c>
      <c r="I979" s="76">
        <f>I978/Q978</f>
        <v>0.250329133</v>
      </c>
      <c r="J979" s="76">
        <f>J978/Q978</f>
        <v>0</v>
      </c>
      <c r="K979" s="76">
        <f>K978/Q978</f>
        <v>0.003636135665</v>
      </c>
      <c r="L979" s="76">
        <f>L978/Q978</f>
        <v>0.04695630368</v>
      </c>
      <c r="M979" s="76">
        <f>M978/Q978</f>
        <v>0.1368566234</v>
      </c>
      <c r="N979" s="76">
        <f>N978/Q978</f>
        <v>0.04526361984</v>
      </c>
      <c r="O979" s="76">
        <f>O978/Q978</f>
        <v>0.04194094414</v>
      </c>
      <c r="P979" s="76">
        <f>P978/Q978</f>
        <v>0</v>
      </c>
      <c r="Q979" s="13">
        <f t="shared" si="223"/>
        <v>1</v>
      </c>
    </row>
    <row r="980">
      <c r="A980" s="24"/>
      <c r="B980" s="4" t="s">
        <v>224</v>
      </c>
      <c r="C980" s="13">
        <f t="shared" ref="C980:P980" si="224">ABS((C979-C977)/2)</f>
        <v>0.01157211301</v>
      </c>
      <c r="D980" s="13">
        <f t="shared" si="224"/>
        <v>0.04732917963</v>
      </c>
      <c r="E980" s="13">
        <f t="shared" si="224"/>
        <v>0.04480929676</v>
      </c>
      <c r="F980" s="13">
        <f t="shared" si="224"/>
        <v>0.02369757382</v>
      </c>
      <c r="G980" s="13">
        <f t="shared" si="224"/>
        <v>0.01287065672</v>
      </c>
      <c r="H980" s="13">
        <f t="shared" si="224"/>
        <v>0.02468451654</v>
      </c>
      <c r="I980" s="13">
        <f t="shared" si="224"/>
        <v>0.03748037511</v>
      </c>
      <c r="J980" s="13">
        <f t="shared" si="224"/>
        <v>0</v>
      </c>
      <c r="K980" s="13">
        <f t="shared" si="224"/>
        <v>0.08568420613</v>
      </c>
      <c r="L980" s="13">
        <f t="shared" si="224"/>
        <v>0.02347815184</v>
      </c>
      <c r="M980" s="13">
        <f t="shared" si="224"/>
        <v>0.0684283117</v>
      </c>
      <c r="N980" s="13">
        <f t="shared" si="224"/>
        <v>0.02263180992</v>
      </c>
      <c r="O980" s="13">
        <f t="shared" si="224"/>
        <v>0.02097047207</v>
      </c>
      <c r="P980" s="13">
        <f t="shared" si="224"/>
        <v>0.08249954521</v>
      </c>
      <c r="Q980" s="8"/>
    </row>
    <row r="981">
      <c r="A981" s="25"/>
      <c r="B981" s="4" t="s">
        <v>225</v>
      </c>
      <c r="C981" s="13">
        <f>SUM(C980:P980)</f>
        <v>0.5061362085</v>
      </c>
      <c r="D981" s="78"/>
      <c r="E981" s="49"/>
      <c r="F981" s="49"/>
      <c r="G981" s="49"/>
      <c r="H981" s="49"/>
      <c r="I981" s="49"/>
      <c r="J981" s="49"/>
      <c r="K981" s="49"/>
      <c r="L981" s="49"/>
      <c r="M981" s="49"/>
      <c r="N981" s="49"/>
      <c r="O981" s="49"/>
      <c r="P981" s="49"/>
      <c r="Q981" s="49"/>
    </row>
    <row r="982">
      <c r="A982" s="21"/>
    </row>
    <row r="983">
      <c r="A983" s="23" t="s">
        <v>157</v>
      </c>
      <c r="B983" s="73" t="s">
        <v>215</v>
      </c>
      <c r="C983" s="4" t="s">
        <v>216</v>
      </c>
    </row>
    <row r="984">
      <c r="A984" s="24"/>
      <c r="B984" s="25"/>
      <c r="C984" s="4" t="s">
        <v>3</v>
      </c>
      <c r="D984" s="4" t="s">
        <v>4</v>
      </c>
      <c r="E984" s="4" t="s">
        <v>5</v>
      </c>
      <c r="F984" s="4" t="s">
        <v>6</v>
      </c>
      <c r="G984" s="4" t="s">
        <v>7</v>
      </c>
      <c r="H984" s="4" t="s">
        <v>8</v>
      </c>
      <c r="I984" s="4" t="s">
        <v>9</v>
      </c>
      <c r="J984" s="4" t="s">
        <v>10</v>
      </c>
      <c r="K984" s="4" t="s">
        <v>11</v>
      </c>
      <c r="L984" s="4" t="s">
        <v>12</v>
      </c>
      <c r="M984" s="4" t="s">
        <v>13</v>
      </c>
      <c r="N984" s="4" t="s">
        <v>14</v>
      </c>
      <c r="O984" s="4" t="s">
        <v>15</v>
      </c>
      <c r="P984" s="4" t="s">
        <v>217</v>
      </c>
      <c r="Q984" s="4" t="s">
        <v>17</v>
      </c>
    </row>
    <row r="985">
      <c r="A985" s="24"/>
      <c r="B985" s="4" t="s">
        <v>220</v>
      </c>
      <c r="C985" s="4">
        <v>6693.0</v>
      </c>
      <c r="D985" s="4">
        <v>1999.0</v>
      </c>
      <c r="E985" s="4">
        <v>19.0</v>
      </c>
      <c r="F985" s="4">
        <v>35.0</v>
      </c>
      <c r="G985" s="4">
        <v>48.0</v>
      </c>
      <c r="H985" s="4">
        <v>117.0</v>
      </c>
      <c r="I985" s="4">
        <v>216.0</v>
      </c>
      <c r="J985" s="4">
        <v>0.0</v>
      </c>
      <c r="K985" s="4">
        <v>42.0</v>
      </c>
      <c r="L985" s="4">
        <v>0.0</v>
      </c>
      <c r="M985" s="4">
        <v>0.0</v>
      </c>
      <c r="N985" s="4">
        <v>0.0</v>
      </c>
      <c r="O985" s="4">
        <v>0.0</v>
      </c>
      <c r="P985" s="4">
        <v>0.0</v>
      </c>
      <c r="Q985" s="8">
        <f t="shared" ref="Q985:Q988" si="225">SUM(C985:P985)</f>
        <v>9169</v>
      </c>
    </row>
    <row r="986">
      <c r="A986" s="24"/>
      <c r="B986" s="4" t="s">
        <v>221</v>
      </c>
      <c r="C986" s="76">
        <f>C985/Q985</f>
        <v>0.7299596466</v>
      </c>
      <c r="D986" s="76">
        <f>D985/Q985</f>
        <v>0.218017232</v>
      </c>
      <c r="E986" s="76">
        <f>E985/Q985</f>
        <v>0.002072199804</v>
      </c>
      <c r="F986" s="76">
        <f>F985/Q985</f>
        <v>0.003817210165</v>
      </c>
      <c r="G986" s="76">
        <f>G985/Q985</f>
        <v>0.005235031083</v>
      </c>
      <c r="H986" s="76">
        <f>H985/Q985</f>
        <v>0.01276038826</v>
      </c>
      <c r="I986" s="76">
        <f>I985/Q985</f>
        <v>0.02355763987</v>
      </c>
      <c r="J986" s="76">
        <f>J985/Q985</f>
        <v>0</v>
      </c>
      <c r="K986" s="76">
        <f>K985/Q985</f>
        <v>0.004580652198</v>
      </c>
      <c r="L986" s="76">
        <f>L985/Q985</f>
        <v>0</v>
      </c>
      <c r="M986" s="76">
        <f>M985/Q985</f>
        <v>0</v>
      </c>
      <c r="N986" s="76">
        <f>N985/Q985</f>
        <v>0</v>
      </c>
      <c r="O986" s="76">
        <f>O985/Q985</f>
        <v>0</v>
      </c>
      <c r="P986" s="76">
        <f>P985/Q985</f>
        <v>0</v>
      </c>
      <c r="Q986" s="13">
        <f t="shared" si="225"/>
        <v>1</v>
      </c>
    </row>
    <row r="987">
      <c r="A987" s="24"/>
      <c r="B987" s="4" t="s">
        <v>222</v>
      </c>
      <c r="C987" s="66">
        <v>4164.0</v>
      </c>
      <c r="D987" s="66">
        <v>822.0</v>
      </c>
      <c r="E987" s="66">
        <v>0.0</v>
      </c>
      <c r="F987" s="66">
        <v>25.0</v>
      </c>
      <c r="G987" s="66">
        <v>0.0</v>
      </c>
      <c r="H987" s="66">
        <v>2100.0</v>
      </c>
      <c r="I987" s="66">
        <v>122.0</v>
      </c>
      <c r="J987" s="66">
        <v>0.0</v>
      </c>
      <c r="K987" s="66">
        <v>76.0</v>
      </c>
      <c r="L987" s="66">
        <v>1376.0</v>
      </c>
      <c r="M987" s="66">
        <v>0.0</v>
      </c>
      <c r="N987" s="66">
        <v>0.0</v>
      </c>
      <c r="O987" s="66">
        <v>0.0</v>
      </c>
      <c r="P987" s="66">
        <v>0.0</v>
      </c>
      <c r="Q987" s="8">
        <f t="shared" si="225"/>
        <v>8685</v>
      </c>
    </row>
    <row r="988">
      <c r="A988" s="24"/>
      <c r="B988" s="4" t="s">
        <v>223</v>
      </c>
      <c r="C988" s="76">
        <f>C987/Q987</f>
        <v>0.479447323</v>
      </c>
      <c r="D988" s="76">
        <f>D987/Q987</f>
        <v>0.09464594128</v>
      </c>
      <c r="E988" s="76">
        <f>E987/Q987</f>
        <v>0</v>
      </c>
      <c r="F988" s="76">
        <f>F987/Q987</f>
        <v>0.002878526195</v>
      </c>
      <c r="G988" s="76">
        <f>G987/Q987</f>
        <v>0</v>
      </c>
      <c r="H988" s="76">
        <f>H987/Q987</f>
        <v>0.2417962003</v>
      </c>
      <c r="I988" s="76">
        <f>I987/Q987</f>
        <v>0.01404720783</v>
      </c>
      <c r="J988" s="76">
        <f>J987/Q987</f>
        <v>0</v>
      </c>
      <c r="K988" s="76">
        <f>K987/Q987</f>
        <v>0.008750719632</v>
      </c>
      <c r="L988" s="76">
        <f>L987/Q987</f>
        <v>0.1584340818</v>
      </c>
      <c r="M988" s="76">
        <f>M987/Q987</f>
        <v>0</v>
      </c>
      <c r="N988" s="76">
        <f>N987/Q987</f>
        <v>0</v>
      </c>
      <c r="O988" s="76">
        <f>O987/Q987</f>
        <v>0</v>
      </c>
      <c r="P988" s="76">
        <f>P987/Q987</f>
        <v>0</v>
      </c>
      <c r="Q988" s="13">
        <f t="shared" si="225"/>
        <v>1</v>
      </c>
    </row>
    <row r="989">
      <c r="A989" s="24"/>
      <c r="B989" s="4" t="s">
        <v>224</v>
      </c>
      <c r="C989" s="13">
        <f t="shared" ref="C989:P989" si="226">ABS((C988-C986)/2)</f>
        <v>0.1252561618</v>
      </c>
      <c r="D989" s="13">
        <f t="shared" si="226"/>
        <v>0.06168564535</v>
      </c>
      <c r="E989" s="13">
        <f t="shared" si="226"/>
        <v>0.001036099902</v>
      </c>
      <c r="F989" s="13">
        <f t="shared" si="226"/>
        <v>0.000469341985</v>
      </c>
      <c r="G989" s="13">
        <f t="shared" si="226"/>
        <v>0.002617515541</v>
      </c>
      <c r="H989" s="13">
        <f t="shared" si="226"/>
        <v>0.114517906</v>
      </c>
      <c r="I989" s="13">
        <f t="shared" si="226"/>
        <v>0.004755216022</v>
      </c>
      <c r="J989" s="13">
        <f t="shared" si="226"/>
        <v>0</v>
      </c>
      <c r="K989" s="13">
        <f t="shared" si="226"/>
        <v>0.002085033717</v>
      </c>
      <c r="L989" s="13">
        <f t="shared" si="226"/>
        <v>0.07921704088</v>
      </c>
      <c r="M989" s="13">
        <f t="shared" si="226"/>
        <v>0</v>
      </c>
      <c r="N989" s="13">
        <f t="shared" si="226"/>
        <v>0</v>
      </c>
      <c r="O989" s="13">
        <f t="shared" si="226"/>
        <v>0</v>
      </c>
      <c r="P989" s="13">
        <f t="shared" si="226"/>
        <v>0</v>
      </c>
      <c r="Q989" s="8"/>
    </row>
    <row r="990">
      <c r="A990" s="25"/>
      <c r="B990" s="4" t="s">
        <v>225</v>
      </c>
      <c r="C990" s="13">
        <f>SUM(C989:P989)</f>
        <v>0.3916399613</v>
      </c>
      <c r="D990" s="78"/>
      <c r="E990" s="49"/>
      <c r="F990" s="49"/>
      <c r="G990" s="49"/>
      <c r="H990" s="49"/>
      <c r="I990" s="49"/>
      <c r="J990" s="49"/>
      <c r="K990" s="49"/>
      <c r="L990" s="49"/>
      <c r="M990" s="49"/>
      <c r="N990" s="49"/>
      <c r="O990" s="49"/>
      <c r="P990" s="49"/>
      <c r="Q990" s="49"/>
    </row>
    <row r="991">
      <c r="A991" s="21"/>
    </row>
    <row r="992">
      <c r="A992" s="23" t="s">
        <v>158</v>
      </c>
      <c r="B992" s="73" t="s">
        <v>215</v>
      </c>
      <c r="C992" s="4" t="s">
        <v>216</v>
      </c>
    </row>
    <row r="993">
      <c r="A993" s="24"/>
      <c r="B993" s="25"/>
      <c r="C993" s="4" t="s">
        <v>3</v>
      </c>
      <c r="D993" s="4" t="s">
        <v>4</v>
      </c>
      <c r="E993" s="4" t="s">
        <v>5</v>
      </c>
      <c r="F993" s="4" t="s">
        <v>6</v>
      </c>
      <c r="G993" s="4" t="s">
        <v>7</v>
      </c>
      <c r="H993" s="4" t="s">
        <v>8</v>
      </c>
      <c r="I993" s="4" t="s">
        <v>9</v>
      </c>
      <c r="J993" s="4" t="s">
        <v>10</v>
      </c>
      <c r="K993" s="4" t="s">
        <v>11</v>
      </c>
      <c r="L993" s="4" t="s">
        <v>12</v>
      </c>
      <c r="M993" s="4" t="s">
        <v>13</v>
      </c>
      <c r="N993" s="4" t="s">
        <v>14</v>
      </c>
      <c r="O993" s="4" t="s">
        <v>15</v>
      </c>
      <c r="P993" s="4" t="s">
        <v>217</v>
      </c>
      <c r="Q993" s="4" t="s">
        <v>17</v>
      </c>
    </row>
    <row r="994">
      <c r="A994" s="24"/>
      <c r="B994" s="4" t="s">
        <v>220</v>
      </c>
      <c r="C994" s="4">
        <v>258.0</v>
      </c>
      <c r="D994" s="4">
        <v>2686.0</v>
      </c>
      <c r="E994" s="4">
        <v>51.0</v>
      </c>
      <c r="F994" s="4">
        <v>30.0</v>
      </c>
      <c r="G994" s="4">
        <v>27.0</v>
      </c>
      <c r="H994" s="4">
        <v>3252.0</v>
      </c>
      <c r="I994" s="4">
        <v>362.0</v>
      </c>
      <c r="J994" s="4">
        <v>0.0</v>
      </c>
      <c r="K994" s="4">
        <v>9.0</v>
      </c>
      <c r="L994" s="4">
        <v>0.0</v>
      </c>
      <c r="M994" s="4">
        <v>0.0</v>
      </c>
      <c r="N994" s="4">
        <v>0.0</v>
      </c>
      <c r="O994" s="4">
        <v>0.0</v>
      </c>
      <c r="P994" s="4">
        <v>0.0</v>
      </c>
      <c r="Q994" s="8">
        <f t="shared" ref="Q994:Q997" si="227">SUM(C994:P994)</f>
        <v>6675</v>
      </c>
    </row>
    <row r="995">
      <c r="A995" s="24"/>
      <c r="B995" s="4" t="s">
        <v>221</v>
      </c>
      <c r="C995" s="76">
        <f>C994/Q994</f>
        <v>0.03865168539</v>
      </c>
      <c r="D995" s="76">
        <f>D994/Q994</f>
        <v>0.4023970037</v>
      </c>
      <c r="E995" s="76">
        <f>E994/Q994</f>
        <v>0.007640449438</v>
      </c>
      <c r="F995" s="76">
        <f>F994/Q994</f>
        <v>0.004494382022</v>
      </c>
      <c r="G995" s="76">
        <f>G994/Q994</f>
        <v>0.00404494382</v>
      </c>
      <c r="H995" s="76">
        <f>H994/Q994</f>
        <v>0.4871910112</v>
      </c>
      <c r="I995" s="76">
        <f>I994/Q994</f>
        <v>0.05423220974</v>
      </c>
      <c r="J995" s="76">
        <f>J994/Q994</f>
        <v>0</v>
      </c>
      <c r="K995" s="76">
        <f>K994/Q994</f>
        <v>0.001348314607</v>
      </c>
      <c r="L995" s="76">
        <f>L994/Q994</f>
        <v>0</v>
      </c>
      <c r="M995" s="76">
        <f>M994/Q994</f>
        <v>0</v>
      </c>
      <c r="N995" s="76">
        <f>N994/Q994</f>
        <v>0</v>
      </c>
      <c r="O995" s="76">
        <f>O994/Q994</f>
        <v>0</v>
      </c>
      <c r="P995" s="76">
        <f>P994/Q994</f>
        <v>0</v>
      </c>
      <c r="Q995" s="13">
        <f t="shared" si="227"/>
        <v>1</v>
      </c>
    </row>
    <row r="996">
      <c r="A996" s="24"/>
      <c r="B996" s="4" t="s">
        <v>222</v>
      </c>
      <c r="C996" s="66">
        <v>0.0</v>
      </c>
      <c r="D996" s="66">
        <v>1703.0</v>
      </c>
      <c r="E996" s="66">
        <v>0.0</v>
      </c>
      <c r="F996" s="66">
        <v>0.0</v>
      </c>
      <c r="G996" s="66">
        <v>0.0</v>
      </c>
      <c r="H996" s="66">
        <v>2255.0</v>
      </c>
      <c r="I996" s="66">
        <v>1261.0</v>
      </c>
      <c r="J996" s="66">
        <v>0.0</v>
      </c>
      <c r="K996" s="66">
        <v>24.0</v>
      </c>
      <c r="L996" s="66">
        <v>93.0</v>
      </c>
      <c r="M996" s="66">
        <v>51.0</v>
      </c>
      <c r="N996" s="66">
        <v>0.0</v>
      </c>
      <c r="O996" s="66">
        <v>14.0</v>
      </c>
      <c r="P996" s="66">
        <v>0.0</v>
      </c>
      <c r="Q996" s="8">
        <f t="shared" si="227"/>
        <v>5401</v>
      </c>
    </row>
    <row r="997">
      <c r="A997" s="24"/>
      <c r="B997" s="4" t="s">
        <v>223</v>
      </c>
      <c r="C997" s="76">
        <f>C996/Q996</f>
        <v>0</v>
      </c>
      <c r="D997" s="76">
        <f>D996/Q996</f>
        <v>0.3153119793</v>
      </c>
      <c r="E997" s="76">
        <f>E996/Q996</f>
        <v>0</v>
      </c>
      <c r="F997" s="76">
        <f>F996/Q996</f>
        <v>0</v>
      </c>
      <c r="G997" s="76">
        <f>G996/Q996</f>
        <v>0</v>
      </c>
      <c r="H997" s="76">
        <f>H996/Q996</f>
        <v>0.4175152749</v>
      </c>
      <c r="I997" s="76">
        <f>I996/Q996</f>
        <v>0.2334752824</v>
      </c>
      <c r="J997" s="76">
        <f>J996/Q996</f>
        <v>0</v>
      </c>
      <c r="K997" s="76">
        <f>K996/Q996</f>
        <v>0.004443621552</v>
      </c>
      <c r="L997" s="76">
        <f>L996/Q996</f>
        <v>0.01721903351</v>
      </c>
      <c r="M997" s="76">
        <f>M996/Q996</f>
        <v>0.009442695797</v>
      </c>
      <c r="N997" s="76">
        <f>N996/Q996</f>
        <v>0</v>
      </c>
      <c r="O997" s="76">
        <f>O996/Q996</f>
        <v>0.002592112572</v>
      </c>
      <c r="P997" s="76">
        <f>P996/Q996</f>
        <v>0</v>
      </c>
      <c r="Q997" s="13">
        <f t="shared" si="227"/>
        <v>1</v>
      </c>
    </row>
    <row r="998">
      <c r="A998" s="24"/>
      <c r="B998" s="4" t="s">
        <v>224</v>
      </c>
      <c r="C998" s="13">
        <f t="shared" ref="C998:P998" si="228">ABS((C997-C995)/2)</f>
        <v>0.0193258427</v>
      </c>
      <c r="D998" s="13">
        <f t="shared" si="228"/>
        <v>0.04354251224</v>
      </c>
      <c r="E998" s="13">
        <f t="shared" si="228"/>
        <v>0.003820224719</v>
      </c>
      <c r="F998" s="13">
        <f t="shared" si="228"/>
        <v>0.002247191011</v>
      </c>
      <c r="G998" s="13">
        <f t="shared" si="228"/>
        <v>0.00202247191</v>
      </c>
      <c r="H998" s="13">
        <f t="shared" si="228"/>
        <v>0.03483786814</v>
      </c>
      <c r="I998" s="13">
        <f t="shared" si="228"/>
        <v>0.08962153631</v>
      </c>
      <c r="J998" s="13">
        <f t="shared" si="228"/>
        <v>0</v>
      </c>
      <c r="K998" s="13">
        <f t="shared" si="228"/>
        <v>0.001547653472</v>
      </c>
      <c r="L998" s="13">
        <f t="shared" si="228"/>
        <v>0.008609516756</v>
      </c>
      <c r="M998" s="13">
        <f t="shared" si="228"/>
        <v>0.004721347899</v>
      </c>
      <c r="N998" s="13">
        <f t="shared" si="228"/>
        <v>0</v>
      </c>
      <c r="O998" s="13">
        <f t="shared" si="228"/>
        <v>0.001296056286</v>
      </c>
      <c r="P998" s="13">
        <f t="shared" si="228"/>
        <v>0</v>
      </c>
      <c r="Q998" s="8"/>
    </row>
    <row r="999">
      <c r="A999" s="25"/>
      <c r="B999" s="4" t="s">
        <v>225</v>
      </c>
      <c r="C999" s="13">
        <f>SUM(C998:P998)</f>
        <v>0.2115922214</v>
      </c>
      <c r="D999" s="78"/>
      <c r="E999" s="49"/>
      <c r="F999" s="49"/>
      <c r="G999" s="49"/>
      <c r="H999" s="49"/>
      <c r="I999" s="49"/>
      <c r="J999" s="49"/>
      <c r="K999" s="49"/>
      <c r="L999" s="49"/>
      <c r="M999" s="49"/>
      <c r="N999" s="49"/>
      <c r="O999" s="49"/>
      <c r="P999" s="49"/>
      <c r="Q999" s="49"/>
    </row>
    <row r="1000">
      <c r="A1000" s="21"/>
    </row>
    <row r="1001">
      <c r="A1001" s="23" t="s">
        <v>159</v>
      </c>
      <c r="B1001" s="73" t="s">
        <v>215</v>
      </c>
      <c r="C1001" s="4" t="s">
        <v>216</v>
      </c>
    </row>
    <row r="1002">
      <c r="A1002" s="24"/>
      <c r="B1002" s="25"/>
      <c r="C1002" s="4" t="s">
        <v>3</v>
      </c>
      <c r="D1002" s="4" t="s">
        <v>4</v>
      </c>
      <c r="E1002" s="4" t="s">
        <v>5</v>
      </c>
      <c r="F1002" s="4" t="s">
        <v>6</v>
      </c>
      <c r="G1002" s="4" t="s">
        <v>7</v>
      </c>
      <c r="H1002" s="4" t="s">
        <v>8</v>
      </c>
      <c r="I1002" s="4" t="s">
        <v>9</v>
      </c>
      <c r="J1002" s="4" t="s">
        <v>10</v>
      </c>
      <c r="K1002" s="4" t="s">
        <v>11</v>
      </c>
      <c r="L1002" s="4" t="s">
        <v>12</v>
      </c>
      <c r="M1002" s="4" t="s">
        <v>13</v>
      </c>
      <c r="N1002" s="4" t="s">
        <v>14</v>
      </c>
      <c r="O1002" s="4" t="s">
        <v>15</v>
      </c>
      <c r="P1002" s="4" t="s">
        <v>217</v>
      </c>
      <c r="Q1002" s="4" t="s">
        <v>17</v>
      </c>
    </row>
    <row r="1003">
      <c r="A1003" s="24"/>
      <c r="B1003" s="4" t="s">
        <v>220</v>
      </c>
      <c r="C1003" s="4">
        <v>2139.0</v>
      </c>
      <c r="D1003" s="4">
        <v>799.0</v>
      </c>
      <c r="E1003" s="4">
        <v>0.0</v>
      </c>
      <c r="F1003" s="4">
        <v>23.0</v>
      </c>
      <c r="G1003" s="4">
        <v>0.0</v>
      </c>
      <c r="H1003" s="4">
        <v>582.0</v>
      </c>
      <c r="I1003" s="4">
        <v>0.0</v>
      </c>
      <c r="J1003" s="4">
        <v>0.0</v>
      </c>
      <c r="K1003" s="4">
        <v>0.0</v>
      </c>
      <c r="L1003" s="4">
        <v>0.0</v>
      </c>
      <c r="M1003" s="4">
        <v>0.0</v>
      </c>
      <c r="N1003" s="4">
        <v>0.0</v>
      </c>
      <c r="O1003" s="4">
        <v>0.0</v>
      </c>
      <c r="P1003" s="4">
        <v>0.0</v>
      </c>
      <c r="Q1003" s="8">
        <f t="shared" ref="Q1003:Q1006" si="229">SUM(C1003:P1003)</f>
        <v>3543</v>
      </c>
    </row>
    <row r="1004">
      <c r="A1004" s="24"/>
      <c r="B1004" s="4" t="s">
        <v>221</v>
      </c>
      <c r="C1004" s="76">
        <f>C1003/Q1003</f>
        <v>0.6037256562</v>
      </c>
      <c r="D1004" s="76">
        <f>D1003/Q1003</f>
        <v>0.2255151002</v>
      </c>
      <c r="E1004" s="76">
        <f>E1003/Q1003</f>
        <v>0</v>
      </c>
      <c r="F1004" s="76">
        <f>F1003/Q1003</f>
        <v>0.006491673723</v>
      </c>
      <c r="G1004" s="76">
        <f>G1003/Q1003</f>
        <v>0</v>
      </c>
      <c r="H1004" s="76">
        <f>H1003/Q1003</f>
        <v>0.1642675699</v>
      </c>
      <c r="I1004" s="76">
        <f>I1003/Q1003</f>
        <v>0</v>
      </c>
      <c r="J1004" s="76">
        <f>J1003/Q1003</f>
        <v>0</v>
      </c>
      <c r="K1004" s="76">
        <f>K1003/Q1003</f>
        <v>0</v>
      </c>
      <c r="L1004" s="76">
        <f>L1003/Q1003</f>
        <v>0</v>
      </c>
      <c r="M1004" s="76">
        <f>M1003/Q1003</f>
        <v>0</v>
      </c>
      <c r="N1004" s="76">
        <f>N1003/Q1003</f>
        <v>0</v>
      </c>
      <c r="O1004" s="76">
        <f>O1003/Q1003</f>
        <v>0</v>
      </c>
      <c r="P1004" s="76">
        <f>P1003/Q1003</f>
        <v>0</v>
      </c>
      <c r="Q1004" s="13">
        <f t="shared" si="229"/>
        <v>1</v>
      </c>
    </row>
    <row r="1005">
      <c r="A1005" s="24"/>
      <c r="B1005" s="4" t="s">
        <v>222</v>
      </c>
      <c r="C1005" s="66">
        <v>664.0</v>
      </c>
      <c r="D1005" s="66">
        <v>892.0</v>
      </c>
      <c r="E1005" s="66">
        <v>0.0</v>
      </c>
      <c r="F1005" s="66">
        <v>0.0</v>
      </c>
      <c r="G1005" s="66">
        <v>0.0</v>
      </c>
      <c r="H1005" s="66">
        <v>1615.0</v>
      </c>
      <c r="I1005" s="66">
        <v>90.0</v>
      </c>
      <c r="J1005" s="66">
        <v>0.0</v>
      </c>
      <c r="K1005" s="66">
        <v>0.0</v>
      </c>
      <c r="L1005" s="66">
        <v>176.0</v>
      </c>
      <c r="M1005" s="66">
        <v>0.0</v>
      </c>
      <c r="N1005" s="66">
        <v>0.0</v>
      </c>
      <c r="O1005" s="66">
        <v>0.0</v>
      </c>
      <c r="P1005" s="66">
        <v>0.0</v>
      </c>
      <c r="Q1005" s="8">
        <f t="shared" si="229"/>
        <v>3437</v>
      </c>
    </row>
    <row r="1006">
      <c r="A1006" s="24"/>
      <c r="B1006" s="4" t="s">
        <v>223</v>
      </c>
      <c r="C1006" s="76">
        <f>C1005/Q1005</f>
        <v>0.193191737</v>
      </c>
      <c r="D1006" s="76">
        <f>D1005/Q1005</f>
        <v>0.2595286587</v>
      </c>
      <c r="E1006" s="76">
        <f>E1005/Q1005</f>
        <v>0</v>
      </c>
      <c r="F1006" s="76">
        <f>F1005/Q1005</f>
        <v>0</v>
      </c>
      <c r="G1006" s="76">
        <f>G1005/Q1005</f>
        <v>0</v>
      </c>
      <c r="H1006" s="76">
        <f>H1005/Q1005</f>
        <v>0.4698865289</v>
      </c>
      <c r="I1006" s="76">
        <f>I1005/Q1005</f>
        <v>0.026185627</v>
      </c>
      <c r="J1006" s="76">
        <f>J1005/Q1005</f>
        <v>0</v>
      </c>
      <c r="K1006" s="76">
        <f>K1005/Q1005</f>
        <v>0</v>
      </c>
      <c r="L1006" s="76">
        <f>L1005/Q1005</f>
        <v>0.05120744836</v>
      </c>
      <c r="M1006" s="76">
        <f>M1005/Q1005</f>
        <v>0</v>
      </c>
      <c r="N1006" s="76">
        <f>N1005/Q1005</f>
        <v>0</v>
      </c>
      <c r="O1006" s="76">
        <f>O1005/Q1005</f>
        <v>0</v>
      </c>
      <c r="P1006" s="76">
        <f>P1005/Q1005</f>
        <v>0</v>
      </c>
      <c r="Q1006" s="13">
        <f t="shared" si="229"/>
        <v>1</v>
      </c>
    </row>
    <row r="1007">
      <c r="A1007" s="24"/>
      <c r="B1007" s="4" t="s">
        <v>224</v>
      </c>
      <c r="C1007" s="13">
        <f t="shared" ref="C1007:P1007" si="230">ABS((C1006-C1004)/2)</f>
        <v>0.2052669596</v>
      </c>
      <c r="D1007" s="13">
        <f t="shared" si="230"/>
        <v>0.01700677926</v>
      </c>
      <c r="E1007" s="13">
        <f t="shared" si="230"/>
        <v>0</v>
      </c>
      <c r="F1007" s="13">
        <f t="shared" si="230"/>
        <v>0.003245836861</v>
      </c>
      <c r="G1007" s="13">
        <f t="shared" si="230"/>
        <v>0</v>
      </c>
      <c r="H1007" s="13">
        <f t="shared" si="230"/>
        <v>0.1528094795</v>
      </c>
      <c r="I1007" s="13">
        <f t="shared" si="230"/>
        <v>0.0130928135</v>
      </c>
      <c r="J1007" s="13">
        <f t="shared" si="230"/>
        <v>0</v>
      </c>
      <c r="K1007" s="13">
        <f t="shared" si="230"/>
        <v>0</v>
      </c>
      <c r="L1007" s="13">
        <f t="shared" si="230"/>
        <v>0.02560372418</v>
      </c>
      <c r="M1007" s="13">
        <f t="shared" si="230"/>
        <v>0</v>
      </c>
      <c r="N1007" s="13">
        <f t="shared" si="230"/>
        <v>0</v>
      </c>
      <c r="O1007" s="13">
        <f t="shared" si="230"/>
        <v>0</v>
      </c>
      <c r="P1007" s="13">
        <f t="shared" si="230"/>
        <v>0</v>
      </c>
      <c r="Q1007" s="8"/>
    </row>
    <row r="1008">
      <c r="A1008" s="25"/>
      <c r="B1008" s="4" t="s">
        <v>225</v>
      </c>
      <c r="C1008" s="13">
        <f>SUM(C1007:P1007)</f>
        <v>0.417025593</v>
      </c>
      <c r="D1008" s="78"/>
      <c r="E1008" s="49"/>
      <c r="F1008" s="49"/>
      <c r="G1008" s="49"/>
      <c r="H1008" s="49"/>
      <c r="I1008" s="49"/>
      <c r="J1008" s="49"/>
      <c r="K1008" s="49"/>
      <c r="L1008" s="49"/>
      <c r="M1008" s="49"/>
      <c r="N1008" s="49"/>
      <c r="O1008" s="49"/>
      <c r="P1008" s="49"/>
      <c r="Q1008" s="49"/>
    </row>
    <row r="1009">
      <c r="A1009" s="21"/>
    </row>
    <row r="1010">
      <c r="A1010" s="23" t="s">
        <v>160</v>
      </c>
      <c r="B1010" s="73" t="s">
        <v>215</v>
      </c>
      <c r="C1010" s="4" t="s">
        <v>216</v>
      </c>
    </row>
    <row r="1011">
      <c r="A1011" s="24"/>
      <c r="B1011" s="25"/>
      <c r="C1011" s="4" t="s">
        <v>3</v>
      </c>
      <c r="D1011" s="4" t="s">
        <v>4</v>
      </c>
      <c r="E1011" s="4" t="s">
        <v>5</v>
      </c>
      <c r="F1011" s="4" t="s">
        <v>6</v>
      </c>
      <c r="G1011" s="4" t="s">
        <v>7</v>
      </c>
      <c r="H1011" s="4" t="s">
        <v>8</v>
      </c>
      <c r="I1011" s="4" t="s">
        <v>9</v>
      </c>
      <c r="J1011" s="4" t="s">
        <v>10</v>
      </c>
      <c r="K1011" s="4" t="s">
        <v>11</v>
      </c>
      <c r="L1011" s="4" t="s">
        <v>12</v>
      </c>
      <c r="M1011" s="4" t="s">
        <v>13</v>
      </c>
      <c r="N1011" s="4" t="s">
        <v>14</v>
      </c>
      <c r="O1011" s="4" t="s">
        <v>15</v>
      </c>
      <c r="P1011" s="4" t="s">
        <v>217</v>
      </c>
      <c r="Q1011" s="4" t="s">
        <v>17</v>
      </c>
    </row>
    <row r="1012">
      <c r="A1012" s="24"/>
      <c r="B1012" s="4" t="s">
        <v>220</v>
      </c>
      <c r="C1012" s="4">
        <v>2104.0</v>
      </c>
      <c r="D1012" s="4">
        <v>1516.0</v>
      </c>
      <c r="E1012" s="4">
        <v>0.0</v>
      </c>
      <c r="F1012" s="4">
        <v>33.0</v>
      </c>
      <c r="G1012" s="4">
        <v>0.0</v>
      </c>
      <c r="H1012" s="4">
        <v>18.0</v>
      </c>
      <c r="I1012" s="4">
        <v>0.0</v>
      </c>
      <c r="J1012" s="4">
        <v>0.0</v>
      </c>
      <c r="K1012" s="4">
        <v>0.0</v>
      </c>
      <c r="L1012" s="4">
        <v>0.0</v>
      </c>
      <c r="M1012" s="4">
        <v>0.0</v>
      </c>
      <c r="N1012" s="4">
        <v>0.0</v>
      </c>
      <c r="O1012" s="4">
        <v>0.0</v>
      </c>
      <c r="P1012" s="4">
        <v>0.0</v>
      </c>
      <c r="Q1012" s="8">
        <f t="shared" ref="Q1012:Q1015" si="231">SUM(C1012:P1012)</f>
        <v>3671</v>
      </c>
    </row>
    <row r="1013">
      <c r="A1013" s="24"/>
      <c r="B1013" s="4" t="s">
        <v>221</v>
      </c>
      <c r="C1013" s="76">
        <f>C1012/Q1012</f>
        <v>0.5731408336</v>
      </c>
      <c r="D1013" s="76">
        <f>D1012/Q1012</f>
        <v>0.4129664941</v>
      </c>
      <c r="E1013" s="76">
        <f>E1012/Q1012</f>
        <v>0</v>
      </c>
      <c r="F1013" s="76">
        <f>F1012/Q1012</f>
        <v>0.008989376192</v>
      </c>
      <c r="G1013" s="76">
        <f>G1012/Q1012</f>
        <v>0</v>
      </c>
      <c r="H1013" s="76">
        <f>H1012/Q1012</f>
        <v>0.004903296105</v>
      </c>
      <c r="I1013" s="76">
        <f>I1012/Q1012</f>
        <v>0</v>
      </c>
      <c r="J1013" s="76">
        <f>J1012/Q1012</f>
        <v>0</v>
      </c>
      <c r="K1013" s="76">
        <f>K1012/Q1012</f>
        <v>0</v>
      </c>
      <c r="L1013" s="76">
        <f>L1012/Q1012</f>
        <v>0</v>
      </c>
      <c r="M1013" s="76">
        <f>M1012/Q1012</f>
        <v>0</v>
      </c>
      <c r="N1013" s="76">
        <f>N1012/Q1012</f>
        <v>0</v>
      </c>
      <c r="O1013" s="76">
        <f>O1012/Q1012</f>
        <v>0</v>
      </c>
      <c r="P1013" s="76">
        <f>P1012/Q1012</f>
        <v>0</v>
      </c>
      <c r="Q1013" s="13">
        <f t="shared" si="231"/>
        <v>1</v>
      </c>
    </row>
    <row r="1014">
      <c r="A1014" s="24"/>
      <c r="B1014" s="4" t="s">
        <v>222</v>
      </c>
      <c r="C1014" s="66">
        <v>2485.0</v>
      </c>
      <c r="D1014" s="66">
        <v>1162.0</v>
      </c>
      <c r="E1014" s="66">
        <v>0.0</v>
      </c>
      <c r="F1014" s="66">
        <v>0.0</v>
      </c>
      <c r="G1014" s="66">
        <v>0.0</v>
      </c>
      <c r="H1014" s="66">
        <v>25.0</v>
      </c>
      <c r="I1014" s="66">
        <v>222.0</v>
      </c>
      <c r="J1014" s="66">
        <v>0.0</v>
      </c>
      <c r="K1014" s="66">
        <v>0.0</v>
      </c>
      <c r="L1014" s="66">
        <v>19.0</v>
      </c>
      <c r="M1014" s="66">
        <v>0.0</v>
      </c>
      <c r="N1014" s="66">
        <v>0.0</v>
      </c>
      <c r="O1014" s="66">
        <v>0.0</v>
      </c>
      <c r="P1014" s="66">
        <v>0.0</v>
      </c>
      <c r="Q1014" s="8">
        <f t="shared" si="231"/>
        <v>3913</v>
      </c>
    </row>
    <row r="1015">
      <c r="A1015" s="24"/>
      <c r="B1015" s="4" t="s">
        <v>223</v>
      </c>
      <c r="C1015" s="76">
        <f>C1014/Q1014</f>
        <v>0.6350626118</v>
      </c>
      <c r="D1015" s="76">
        <f>D1014/Q1014</f>
        <v>0.2969588551</v>
      </c>
      <c r="E1015" s="76">
        <f>E1014/Q1014</f>
        <v>0</v>
      </c>
      <c r="F1015" s="76">
        <f>F1014/Q1014</f>
        <v>0</v>
      </c>
      <c r="G1015" s="76">
        <f>G1014/Q1014</f>
        <v>0</v>
      </c>
      <c r="H1015" s="76">
        <f>H1014/Q1014</f>
        <v>0.006388959877</v>
      </c>
      <c r="I1015" s="76">
        <f>I1014/Q1014</f>
        <v>0.05673396371</v>
      </c>
      <c r="J1015" s="76">
        <f>J1014/Q1014</f>
        <v>0</v>
      </c>
      <c r="K1015" s="76">
        <f>K1014/Q1014</f>
        <v>0</v>
      </c>
      <c r="L1015" s="76">
        <f>L1014/Q1014</f>
        <v>0.004855609507</v>
      </c>
      <c r="M1015" s="76">
        <f>M1014/Q1014</f>
        <v>0</v>
      </c>
      <c r="N1015" s="76">
        <f>N1014/Q1014</f>
        <v>0</v>
      </c>
      <c r="O1015" s="76">
        <f>O1014/Q1014</f>
        <v>0</v>
      </c>
      <c r="P1015" s="76">
        <f>P1014/Q1014</f>
        <v>0</v>
      </c>
      <c r="Q1015" s="13">
        <f t="shared" si="231"/>
        <v>1</v>
      </c>
    </row>
    <row r="1016">
      <c r="A1016" s="24"/>
      <c r="B1016" s="4" t="s">
        <v>224</v>
      </c>
      <c r="C1016" s="13">
        <f t="shared" ref="C1016:P1016" si="232">ABS((C1015-C1013)/2)</f>
        <v>0.03096088912</v>
      </c>
      <c r="D1016" s="13">
        <f t="shared" si="232"/>
        <v>0.05800381952</v>
      </c>
      <c r="E1016" s="13">
        <f t="shared" si="232"/>
        <v>0</v>
      </c>
      <c r="F1016" s="13">
        <f t="shared" si="232"/>
        <v>0.004494688096</v>
      </c>
      <c r="G1016" s="13">
        <f t="shared" si="232"/>
        <v>0</v>
      </c>
      <c r="H1016" s="13">
        <f t="shared" si="232"/>
        <v>0.0007428318864</v>
      </c>
      <c r="I1016" s="13">
        <f t="shared" si="232"/>
        <v>0.02836698186</v>
      </c>
      <c r="J1016" s="13">
        <f t="shared" si="232"/>
        <v>0</v>
      </c>
      <c r="K1016" s="13">
        <f t="shared" si="232"/>
        <v>0</v>
      </c>
      <c r="L1016" s="13">
        <f t="shared" si="232"/>
        <v>0.002427804753</v>
      </c>
      <c r="M1016" s="13">
        <f t="shared" si="232"/>
        <v>0</v>
      </c>
      <c r="N1016" s="13">
        <f t="shared" si="232"/>
        <v>0</v>
      </c>
      <c r="O1016" s="13">
        <f t="shared" si="232"/>
        <v>0</v>
      </c>
      <c r="P1016" s="13">
        <f t="shared" si="232"/>
        <v>0</v>
      </c>
      <c r="Q1016" s="8"/>
    </row>
    <row r="1017">
      <c r="A1017" s="25"/>
      <c r="B1017" s="4" t="s">
        <v>225</v>
      </c>
      <c r="C1017" s="13">
        <f>SUM(C1016:P1016)</f>
        <v>0.1249970152</v>
      </c>
      <c r="D1017" s="78"/>
      <c r="E1017" s="49"/>
      <c r="F1017" s="49"/>
      <c r="G1017" s="49"/>
      <c r="H1017" s="49"/>
      <c r="I1017" s="49"/>
      <c r="J1017" s="49"/>
      <c r="K1017" s="49"/>
      <c r="L1017" s="49"/>
      <c r="M1017" s="49"/>
      <c r="N1017" s="49"/>
      <c r="O1017" s="49"/>
      <c r="P1017" s="49"/>
      <c r="Q1017" s="49"/>
    </row>
    <row r="1018">
      <c r="A1018" s="21"/>
    </row>
    <row r="1019">
      <c r="A1019" s="23" t="s">
        <v>161</v>
      </c>
      <c r="B1019" s="73" t="s">
        <v>215</v>
      </c>
      <c r="C1019" s="4" t="s">
        <v>216</v>
      </c>
    </row>
    <row r="1020">
      <c r="A1020" s="24"/>
      <c r="B1020" s="25"/>
      <c r="C1020" s="4" t="s">
        <v>3</v>
      </c>
      <c r="D1020" s="4" t="s">
        <v>4</v>
      </c>
      <c r="E1020" s="4" t="s">
        <v>5</v>
      </c>
      <c r="F1020" s="4" t="s">
        <v>6</v>
      </c>
      <c r="G1020" s="4" t="s">
        <v>7</v>
      </c>
      <c r="H1020" s="4" t="s">
        <v>8</v>
      </c>
      <c r="I1020" s="4" t="s">
        <v>9</v>
      </c>
      <c r="J1020" s="4" t="s">
        <v>10</v>
      </c>
      <c r="K1020" s="4" t="s">
        <v>11</v>
      </c>
      <c r="L1020" s="4" t="s">
        <v>12</v>
      </c>
      <c r="M1020" s="4" t="s">
        <v>13</v>
      </c>
      <c r="N1020" s="4" t="s">
        <v>14</v>
      </c>
      <c r="O1020" s="4" t="s">
        <v>15</v>
      </c>
      <c r="P1020" s="4" t="s">
        <v>217</v>
      </c>
      <c r="Q1020" s="4" t="s">
        <v>17</v>
      </c>
    </row>
    <row r="1021">
      <c r="A1021" s="24"/>
      <c r="B1021" s="4" t="s">
        <v>220</v>
      </c>
      <c r="C1021" s="4">
        <v>360.0</v>
      </c>
      <c r="D1021" s="4">
        <v>596.0</v>
      </c>
      <c r="E1021" s="4">
        <v>269.0</v>
      </c>
      <c r="F1021" s="4">
        <v>800.0</v>
      </c>
      <c r="G1021" s="4">
        <v>281.0</v>
      </c>
      <c r="H1021" s="4">
        <v>1407.0</v>
      </c>
      <c r="I1021" s="4">
        <v>466.0</v>
      </c>
      <c r="J1021" s="4">
        <v>0.0</v>
      </c>
      <c r="K1021" s="4">
        <v>21.0</v>
      </c>
      <c r="L1021" s="4">
        <v>0.0</v>
      </c>
      <c r="M1021" s="4">
        <v>0.0</v>
      </c>
      <c r="N1021" s="4">
        <v>0.0</v>
      </c>
      <c r="O1021" s="4">
        <v>0.0</v>
      </c>
      <c r="P1021" s="4">
        <v>2374.0</v>
      </c>
      <c r="Q1021" s="8">
        <f t="shared" ref="Q1021:Q1024" si="233">SUM(C1021:P1021)</f>
        <v>6574</v>
      </c>
    </row>
    <row r="1022">
      <c r="A1022" s="24"/>
      <c r="B1022" s="4" t="s">
        <v>221</v>
      </c>
      <c r="C1022" s="76">
        <f>C1021/Q1021</f>
        <v>0.05476118041</v>
      </c>
      <c r="D1022" s="76">
        <f>D1021/Q1021</f>
        <v>0.09066017645</v>
      </c>
      <c r="E1022" s="76">
        <f>E1021/Q1021</f>
        <v>0.04091877092</v>
      </c>
      <c r="F1022" s="76">
        <f>F1021/Q1021</f>
        <v>0.121691512</v>
      </c>
      <c r="G1022" s="76">
        <f>G1021/Q1021</f>
        <v>0.0427441436</v>
      </c>
      <c r="H1022" s="76">
        <f>H1021/Q1021</f>
        <v>0.2140249468</v>
      </c>
      <c r="I1022" s="76">
        <f>I1021/Q1021</f>
        <v>0.07088530575</v>
      </c>
      <c r="J1022" s="76">
        <f>J1021/Q1021</f>
        <v>0</v>
      </c>
      <c r="K1022" s="76">
        <f>K1021/Q1021</f>
        <v>0.00319440219</v>
      </c>
      <c r="L1022" s="76">
        <f>L1021/Q1021</f>
        <v>0</v>
      </c>
      <c r="M1022" s="76">
        <f>M1021/Q1021</f>
        <v>0</v>
      </c>
      <c r="N1022" s="76">
        <f>N1021/Q1021</f>
        <v>0</v>
      </c>
      <c r="O1022" s="76">
        <f>O1021/Q1021</f>
        <v>0</v>
      </c>
      <c r="P1022" s="76">
        <f>P1021/Q1021</f>
        <v>0.3611195619</v>
      </c>
      <c r="Q1022" s="13">
        <f t="shared" si="233"/>
        <v>1</v>
      </c>
    </row>
    <row r="1023">
      <c r="A1023" s="24"/>
      <c r="B1023" s="4" t="s">
        <v>222</v>
      </c>
      <c r="C1023" s="66">
        <v>278.0</v>
      </c>
      <c r="D1023" s="66">
        <v>940.0</v>
      </c>
      <c r="E1023" s="66">
        <v>0.0</v>
      </c>
      <c r="F1023" s="66">
        <v>1392.0</v>
      </c>
      <c r="G1023" s="66">
        <v>37.0</v>
      </c>
      <c r="H1023" s="66">
        <v>1441.0</v>
      </c>
      <c r="I1023" s="66">
        <v>444.0</v>
      </c>
      <c r="J1023" s="66">
        <v>0.0</v>
      </c>
      <c r="K1023" s="66">
        <v>2205.0</v>
      </c>
      <c r="L1023" s="66">
        <v>72.0</v>
      </c>
      <c r="M1023" s="66">
        <v>257.0</v>
      </c>
      <c r="N1023" s="66">
        <v>0.0</v>
      </c>
      <c r="O1023" s="66">
        <v>0.0</v>
      </c>
      <c r="P1023" s="66">
        <v>0.0</v>
      </c>
      <c r="Q1023" s="8">
        <f t="shared" si="233"/>
        <v>7066</v>
      </c>
    </row>
    <row r="1024">
      <c r="A1024" s="24"/>
      <c r="B1024" s="4" t="s">
        <v>223</v>
      </c>
      <c r="C1024" s="76">
        <f>C1023/Q1023</f>
        <v>0.03934333428</v>
      </c>
      <c r="D1024" s="76">
        <f>D1023/Q1023</f>
        <v>0.1330314181</v>
      </c>
      <c r="E1024" s="76">
        <f>E1023/Q1023</f>
        <v>0</v>
      </c>
      <c r="F1024" s="76">
        <f>F1023/Q1023</f>
        <v>0.196999717</v>
      </c>
      <c r="G1024" s="76">
        <f>G1023/Q1023</f>
        <v>0.005236343051</v>
      </c>
      <c r="H1024" s="76">
        <f>H1023/Q1023</f>
        <v>0.2039343334</v>
      </c>
      <c r="I1024" s="76">
        <f>I1023/Q1023</f>
        <v>0.06283611661</v>
      </c>
      <c r="J1024" s="76">
        <f>J1023/Q1023</f>
        <v>0</v>
      </c>
      <c r="K1024" s="76">
        <f>K1023/Q1023</f>
        <v>0.3120577413</v>
      </c>
      <c r="L1024" s="76">
        <f>L1023/Q1023</f>
        <v>0.01018964053</v>
      </c>
      <c r="M1024" s="76">
        <f>M1023/Q1023</f>
        <v>0.03637135579</v>
      </c>
      <c r="N1024" s="76">
        <f>N1023/Q1023</f>
        <v>0</v>
      </c>
      <c r="O1024" s="76">
        <f>O1023/Q1023</f>
        <v>0</v>
      </c>
      <c r="P1024" s="76">
        <f>P1023/Q1023</f>
        <v>0</v>
      </c>
      <c r="Q1024" s="13">
        <f t="shared" si="233"/>
        <v>1</v>
      </c>
    </row>
    <row r="1025">
      <c r="A1025" s="24"/>
      <c r="B1025" s="4" t="s">
        <v>224</v>
      </c>
      <c r="C1025" s="13">
        <f t="shared" ref="C1025:P1025" si="234">ABS((C1024-C1022)/2)</f>
        <v>0.007708923065</v>
      </c>
      <c r="D1025" s="13">
        <f t="shared" si="234"/>
        <v>0.0211856208</v>
      </c>
      <c r="E1025" s="13">
        <f t="shared" si="234"/>
        <v>0.02045938546</v>
      </c>
      <c r="F1025" s="13">
        <f t="shared" si="234"/>
        <v>0.03765410247</v>
      </c>
      <c r="G1025" s="13">
        <f t="shared" si="234"/>
        <v>0.01875390027</v>
      </c>
      <c r="H1025" s="13">
        <f t="shared" si="234"/>
        <v>0.005045306666</v>
      </c>
      <c r="I1025" s="13">
        <f t="shared" si="234"/>
        <v>0.004024594568</v>
      </c>
      <c r="J1025" s="13">
        <f t="shared" si="234"/>
        <v>0</v>
      </c>
      <c r="K1025" s="13">
        <f t="shared" si="234"/>
        <v>0.1544316696</v>
      </c>
      <c r="L1025" s="13">
        <f t="shared" si="234"/>
        <v>0.005094820266</v>
      </c>
      <c r="M1025" s="13">
        <f t="shared" si="234"/>
        <v>0.01818567789</v>
      </c>
      <c r="N1025" s="13">
        <f t="shared" si="234"/>
        <v>0</v>
      </c>
      <c r="O1025" s="13">
        <f t="shared" si="234"/>
        <v>0</v>
      </c>
      <c r="P1025" s="13">
        <f t="shared" si="234"/>
        <v>0.180559781</v>
      </c>
      <c r="Q1025" s="8"/>
    </row>
    <row r="1026">
      <c r="A1026" s="25"/>
      <c r="B1026" s="4" t="s">
        <v>225</v>
      </c>
      <c r="C1026" s="13">
        <f>SUM(C1025:P1025)</f>
        <v>0.473103782</v>
      </c>
      <c r="D1026" s="78"/>
      <c r="E1026" s="49"/>
      <c r="F1026" s="49"/>
      <c r="G1026" s="49"/>
      <c r="H1026" s="49"/>
      <c r="I1026" s="49"/>
      <c r="J1026" s="49"/>
      <c r="K1026" s="49"/>
      <c r="L1026" s="49"/>
      <c r="M1026" s="49"/>
      <c r="N1026" s="49"/>
      <c r="O1026" s="49"/>
      <c r="P1026" s="49"/>
      <c r="Q1026" s="49"/>
    </row>
    <row r="1027">
      <c r="A1027" s="21"/>
    </row>
    <row r="1028">
      <c r="A1028" s="23" t="s">
        <v>162</v>
      </c>
      <c r="B1028" s="73" t="s">
        <v>215</v>
      </c>
      <c r="C1028" s="4" t="s">
        <v>216</v>
      </c>
    </row>
    <row r="1029">
      <c r="A1029" s="24"/>
      <c r="B1029" s="25"/>
      <c r="C1029" s="4" t="s">
        <v>3</v>
      </c>
      <c r="D1029" s="4" t="s">
        <v>4</v>
      </c>
      <c r="E1029" s="4" t="s">
        <v>5</v>
      </c>
      <c r="F1029" s="4" t="s">
        <v>6</v>
      </c>
      <c r="G1029" s="4" t="s">
        <v>7</v>
      </c>
      <c r="H1029" s="4" t="s">
        <v>8</v>
      </c>
      <c r="I1029" s="4" t="s">
        <v>9</v>
      </c>
      <c r="J1029" s="4" t="s">
        <v>10</v>
      </c>
      <c r="K1029" s="4" t="s">
        <v>11</v>
      </c>
      <c r="L1029" s="4" t="s">
        <v>12</v>
      </c>
      <c r="M1029" s="4" t="s">
        <v>13</v>
      </c>
      <c r="N1029" s="4" t="s">
        <v>14</v>
      </c>
      <c r="O1029" s="4" t="s">
        <v>15</v>
      </c>
      <c r="P1029" s="4" t="s">
        <v>217</v>
      </c>
      <c r="Q1029" s="4" t="s">
        <v>17</v>
      </c>
    </row>
    <row r="1030">
      <c r="A1030" s="24"/>
      <c r="B1030" s="4" t="s">
        <v>220</v>
      </c>
      <c r="C1030" s="4">
        <v>1766.0</v>
      </c>
      <c r="D1030" s="4">
        <v>1154.0</v>
      </c>
      <c r="E1030" s="4">
        <v>0.0</v>
      </c>
      <c r="F1030" s="4">
        <v>0.0</v>
      </c>
      <c r="G1030" s="4">
        <v>0.0</v>
      </c>
      <c r="H1030" s="4">
        <v>313.0</v>
      </c>
      <c r="I1030" s="4">
        <v>0.0</v>
      </c>
      <c r="J1030" s="4">
        <v>0.0</v>
      </c>
      <c r="K1030" s="4">
        <v>0.0</v>
      </c>
      <c r="L1030" s="4">
        <v>0.0</v>
      </c>
      <c r="M1030" s="4">
        <v>0.0</v>
      </c>
      <c r="N1030" s="4">
        <v>0.0</v>
      </c>
      <c r="O1030" s="4">
        <v>0.0</v>
      </c>
      <c r="P1030" s="4">
        <v>0.0</v>
      </c>
      <c r="Q1030" s="8">
        <f t="shared" ref="Q1030:Q1033" si="235">SUM(C1030:P1030)</f>
        <v>3233</v>
      </c>
    </row>
    <row r="1031">
      <c r="A1031" s="24"/>
      <c r="B1031" s="4" t="s">
        <v>221</v>
      </c>
      <c r="C1031" s="76">
        <f>C1030/Q1030</f>
        <v>0.5462418806</v>
      </c>
      <c r="D1031" s="76">
        <f>D1030/Q1030</f>
        <v>0.3569440148</v>
      </c>
      <c r="E1031" s="76">
        <f>E1030/Q1030</f>
        <v>0</v>
      </c>
      <c r="F1031" s="76">
        <f>F1030/Q1030</f>
        <v>0</v>
      </c>
      <c r="G1031" s="76">
        <f>G1030/Q1030</f>
        <v>0</v>
      </c>
      <c r="H1031" s="76">
        <f>H1030/Q1030</f>
        <v>0.09681410455</v>
      </c>
      <c r="I1031" s="76">
        <f>I1030/Q1030</f>
        <v>0</v>
      </c>
      <c r="J1031" s="76">
        <f>J1030/Q1030</f>
        <v>0</v>
      </c>
      <c r="K1031" s="76">
        <f>K1030/Q1030</f>
        <v>0</v>
      </c>
      <c r="L1031" s="76">
        <f>L1030/Q1030</f>
        <v>0</v>
      </c>
      <c r="M1031" s="76">
        <f>M1030/Q1030</f>
        <v>0</v>
      </c>
      <c r="N1031" s="76">
        <f>N1030/Q1030</f>
        <v>0</v>
      </c>
      <c r="O1031" s="76">
        <f>O1030/Q1030</f>
        <v>0</v>
      </c>
      <c r="P1031" s="76">
        <f>P1030/Q1030</f>
        <v>0</v>
      </c>
      <c r="Q1031" s="13">
        <f t="shared" si="235"/>
        <v>1</v>
      </c>
    </row>
    <row r="1032">
      <c r="A1032" s="24"/>
      <c r="B1032" s="4" t="s">
        <v>222</v>
      </c>
      <c r="C1032" s="66">
        <v>1369.0</v>
      </c>
      <c r="D1032" s="66">
        <v>1562.0</v>
      </c>
      <c r="E1032" s="66">
        <v>0.0</v>
      </c>
      <c r="F1032" s="66">
        <v>0.0</v>
      </c>
      <c r="G1032" s="66">
        <v>0.0</v>
      </c>
      <c r="H1032" s="66">
        <v>256.0</v>
      </c>
      <c r="I1032" s="66">
        <v>0.0</v>
      </c>
      <c r="J1032" s="66">
        <v>0.0</v>
      </c>
      <c r="K1032" s="66">
        <v>0.0</v>
      </c>
      <c r="L1032" s="66">
        <v>14.0</v>
      </c>
      <c r="M1032" s="66">
        <v>0.0</v>
      </c>
      <c r="N1032" s="66">
        <v>0.0</v>
      </c>
      <c r="O1032" s="66">
        <v>0.0</v>
      </c>
      <c r="P1032" s="66">
        <v>0.0</v>
      </c>
      <c r="Q1032" s="8">
        <f t="shared" si="235"/>
        <v>3201</v>
      </c>
    </row>
    <row r="1033">
      <c r="A1033" s="24"/>
      <c r="B1033" s="4" t="s">
        <v>223</v>
      </c>
      <c r="C1033" s="76">
        <f>C1032/Q1032</f>
        <v>0.4276788504</v>
      </c>
      <c r="D1033" s="76">
        <f>D1032/Q1032</f>
        <v>0.4879725086</v>
      </c>
      <c r="E1033" s="76">
        <f>E1032/Q1032</f>
        <v>0</v>
      </c>
      <c r="F1033" s="76">
        <f>F1032/Q1032</f>
        <v>0</v>
      </c>
      <c r="G1033" s="76">
        <f>G1032/Q1032</f>
        <v>0</v>
      </c>
      <c r="H1033" s="76">
        <f>H1032/Q1032</f>
        <v>0.07997500781</v>
      </c>
      <c r="I1033" s="76">
        <f>I1032/Q1032</f>
        <v>0</v>
      </c>
      <c r="J1033" s="76">
        <f>J1032/Q1032</f>
        <v>0</v>
      </c>
      <c r="K1033" s="76">
        <f>K1032/Q1032</f>
        <v>0</v>
      </c>
      <c r="L1033" s="76">
        <f>L1032/Q1032</f>
        <v>0.00437363324</v>
      </c>
      <c r="M1033" s="76">
        <f>M1032/Q1032</f>
        <v>0</v>
      </c>
      <c r="N1033" s="76">
        <f>N1032/Q1032</f>
        <v>0</v>
      </c>
      <c r="O1033" s="76">
        <f>O1032/Q1032</f>
        <v>0</v>
      </c>
      <c r="P1033" s="76">
        <f>P1032/Q1032</f>
        <v>0</v>
      </c>
      <c r="Q1033" s="13">
        <f t="shared" si="235"/>
        <v>1</v>
      </c>
    </row>
    <row r="1034">
      <c r="A1034" s="24"/>
      <c r="B1034" s="4" t="s">
        <v>224</v>
      </c>
      <c r="C1034" s="13">
        <f t="shared" ref="C1034:P1034" si="236">ABS((C1033-C1031)/2)</f>
        <v>0.05928151512</v>
      </c>
      <c r="D1034" s="13">
        <f t="shared" si="236"/>
        <v>0.06551424687</v>
      </c>
      <c r="E1034" s="13">
        <f t="shared" si="236"/>
        <v>0</v>
      </c>
      <c r="F1034" s="13">
        <f t="shared" si="236"/>
        <v>0</v>
      </c>
      <c r="G1034" s="13">
        <f t="shared" si="236"/>
        <v>0</v>
      </c>
      <c r="H1034" s="13">
        <f t="shared" si="236"/>
        <v>0.008419548368</v>
      </c>
      <c r="I1034" s="13">
        <f t="shared" si="236"/>
        <v>0</v>
      </c>
      <c r="J1034" s="13">
        <f t="shared" si="236"/>
        <v>0</v>
      </c>
      <c r="K1034" s="13">
        <f t="shared" si="236"/>
        <v>0</v>
      </c>
      <c r="L1034" s="13">
        <f t="shared" si="236"/>
        <v>0.00218681662</v>
      </c>
      <c r="M1034" s="13">
        <f t="shared" si="236"/>
        <v>0</v>
      </c>
      <c r="N1034" s="13">
        <f t="shared" si="236"/>
        <v>0</v>
      </c>
      <c r="O1034" s="13">
        <f t="shared" si="236"/>
        <v>0</v>
      </c>
      <c r="P1034" s="13">
        <f t="shared" si="236"/>
        <v>0</v>
      </c>
      <c r="Q1034" s="8"/>
    </row>
    <row r="1035">
      <c r="A1035" s="25"/>
      <c r="B1035" s="4" t="s">
        <v>225</v>
      </c>
      <c r="C1035" s="13">
        <f>SUM(C1034:P1034)</f>
        <v>0.135402127</v>
      </c>
      <c r="D1035" s="78"/>
      <c r="E1035" s="49"/>
      <c r="F1035" s="49"/>
      <c r="G1035" s="49"/>
      <c r="H1035" s="49"/>
      <c r="I1035" s="49"/>
      <c r="J1035" s="49"/>
      <c r="K1035" s="49"/>
      <c r="L1035" s="49"/>
      <c r="M1035" s="49"/>
      <c r="N1035" s="49"/>
      <c r="O1035" s="49"/>
      <c r="P1035" s="49"/>
      <c r="Q1035" s="49"/>
    </row>
    <row r="1036">
      <c r="A1036" s="21"/>
    </row>
    <row r="1037">
      <c r="A1037" s="23" t="s">
        <v>163</v>
      </c>
      <c r="B1037" s="73" t="s">
        <v>215</v>
      </c>
      <c r="C1037" s="4" t="s">
        <v>216</v>
      </c>
    </row>
    <row r="1038">
      <c r="A1038" s="24"/>
      <c r="B1038" s="25"/>
      <c r="C1038" s="4" t="s">
        <v>3</v>
      </c>
      <c r="D1038" s="4" t="s">
        <v>4</v>
      </c>
      <c r="E1038" s="4" t="s">
        <v>5</v>
      </c>
      <c r="F1038" s="4" t="s">
        <v>6</v>
      </c>
      <c r="G1038" s="4" t="s">
        <v>7</v>
      </c>
      <c r="H1038" s="4" t="s">
        <v>8</v>
      </c>
      <c r="I1038" s="4" t="s">
        <v>9</v>
      </c>
      <c r="J1038" s="4" t="s">
        <v>10</v>
      </c>
      <c r="K1038" s="4" t="s">
        <v>11</v>
      </c>
      <c r="L1038" s="4" t="s">
        <v>12</v>
      </c>
      <c r="M1038" s="4" t="s">
        <v>13</v>
      </c>
      <c r="N1038" s="4" t="s">
        <v>14</v>
      </c>
      <c r="O1038" s="4" t="s">
        <v>15</v>
      </c>
      <c r="P1038" s="4" t="s">
        <v>217</v>
      </c>
      <c r="Q1038" s="4" t="s">
        <v>17</v>
      </c>
    </row>
    <row r="1039">
      <c r="A1039" s="24"/>
      <c r="B1039" s="4" t="s">
        <v>220</v>
      </c>
      <c r="C1039" s="4">
        <v>2490.0</v>
      </c>
      <c r="D1039" s="4">
        <v>463.0</v>
      </c>
      <c r="E1039" s="4">
        <v>85.0</v>
      </c>
      <c r="F1039" s="4">
        <v>0.0</v>
      </c>
      <c r="G1039" s="4">
        <v>0.0</v>
      </c>
      <c r="H1039" s="4">
        <v>370.0</v>
      </c>
      <c r="I1039" s="4">
        <v>693.0</v>
      </c>
      <c r="J1039" s="4">
        <v>0.0</v>
      </c>
      <c r="K1039" s="4">
        <v>51.0</v>
      </c>
      <c r="L1039" s="4">
        <v>0.0</v>
      </c>
      <c r="M1039" s="4">
        <v>0.0</v>
      </c>
      <c r="N1039" s="4">
        <v>0.0</v>
      </c>
      <c r="O1039" s="4">
        <v>0.0</v>
      </c>
      <c r="P1039" s="4">
        <v>0.0</v>
      </c>
      <c r="Q1039" s="8">
        <f t="shared" ref="Q1039:Q1042" si="237">SUM(C1039:P1039)</f>
        <v>4152</v>
      </c>
    </row>
    <row r="1040">
      <c r="A1040" s="24"/>
      <c r="B1040" s="4" t="s">
        <v>221</v>
      </c>
      <c r="C1040" s="76">
        <f>C1039/Q1039</f>
        <v>0.5997109827</v>
      </c>
      <c r="D1040" s="76">
        <f>D1039/Q1039</f>
        <v>0.1115125241</v>
      </c>
      <c r="E1040" s="76">
        <f>E1039/Q1039</f>
        <v>0.02047206166</v>
      </c>
      <c r="F1040" s="76">
        <f>F1039/Q1039</f>
        <v>0</v>
      </c>
      <c r="G1040" s="76">
        <f>G1039/Q1039</f>
        <v>0</v>
      </c>
      <c r="H1040" s="76">
        <f>H1039/Q1039</f>
        <v>0.08911368015</v>
      </c>
      <c r="I1040" s="76">
        <f>I1039/Q1039</f>
        <v>0.1669075145</v>
      </c>
      <c r="J1040" s="76">
        <f>J1039/Q1039</f>
        <v>0</v>
      </c>
      <c r="K1040" s="76">
        <f>K1039/Q1039</f>
        <v>0.01228323699</v>
      </c>
      <c r="L1040" s="76">
        <f>L1039/Q1039</f>
        <v>0</v>
      </c>
      <c r="M1040" s="76">
        <f>M1039/Q1039</f>
        <v>0</v>
      </c>
      <c r="N1040" s="76">
        <f>N1039/Q1039</f>
        <v>0</v>
      </c>
      <c r="O1040" s="76">
        <f>O1039/Q1039</f>
        <v>0</v>
      </c>
      <c r="P1040" s="76">
        <f>P1039/Q1039</f>
        <v>0</v>
      </c>
      <c r="Q1040" s="13">
        <f t="shared" si="237"/>
        <v>1</v>
      </c>
    </row>
    <row r="1041">
      <c r="A1041" s="24"/>
      <c r="B1041" s="4" t="s">
        <v>222</v>
      </c>
      <c r="C1041" s="66">
        <v>1323.0</v>
      </c>
      <c r="D1041" s="66">
        <v>146.0</v>
      </c>
      <c r="E1041" s="66">
        <v>0.0</v>
      </c>
      <c r="F1041" s="66">
        <v>0.0</v>
      </c>
      <c r="G1041" s="66">
        <v>0.0</v>
      </c>
      <c r="H1041" s="66">
        <v>111.0</v>
      </c>
      <c r="I1041" s="66">
        <v>2035.0</v>
      </c>
      <c r="J1041" s="66">
        <v>0.0</v>
      </c>
      <c r="K1041" s="66">
        <v>46.0</v>
      </c>
      <c r="L1041" s="66">
        <v>317.0</v>
      </c>
      <c r="M1041" s="66">
        <v>0.0</v>
      </c>
      <c r="N1041" s="66">
        <v>0.0</v>
      </c>
      <c r="O1041" s="66">
        <v>2631.0</v>
      </c>
      <c r="P1041" s="66">
        <v>0.0</v>
      </c>
      <c r="Q1041" s="8">
        <f t="shared" si="237"/>
        <v>6609</v>
      </c>
    </row>
    <row r="1042">
      <c r="A1042" s="24"/>
      <c r="B1042" s="4" t="s">
        <v>223</v>
      </c>
      <c r="C1042" s="76">
        <f>C1041/Q1041</f>
        <v>0.2001815706</v>
      </c>
      <c r="D1042" s="76">
        <f>D1041/Q1041</f>
        <v>0.02209108791</v>
      </c>
      <c r="E1042" s="76">
        <f>E1041/Q1041</f>
        <v>0</v>
      </c>
      <c r="F1042" s="76">
        <f>F1041/Q1041</f>
        <v>0</v>
      </c>
      <c r="G1042" s="76">
        <f>G1041/Q1041</f>
        <v>0</v>
      </c>
      <c r="H1042" s="76">
        <f>H1041/Q1041</f>
        <v>0.01679527916</v>
      </c>
      <c r="I1042" s="76">
        <f>I1041/Q1041</f>
        <v>0.3079134514</v>
      </c>
      <c r="J1042" s="76">
        <f>J1041/Q1041</f>
        <v>0</v>
      </c>
      <c r="K1042" s="76">
        <f>K1041/Q1041</f>
        <v>0.00696020578</v>
      </c>
      <c r="L1042" s="76">
        <f>L1041/Q1041</f>
        <v>0.04796489635</v>
      </c>
      <c r="M1042" s="76">
        <f>M1041/Q1041</f>
        <v>0</v>
      </c>
      <c r="N1042" s="76">
        <f>N1041/Q1041</f>
        <v>0</v>
      </c>
      <c r="O1042" s="76">
        <f>O1041/Q1041</f>
        <v>0.3980935089</v>
      </c>
      <c r="P1042" s="76">
        <f>P1041/Q1041</f>
        <v>0</v>
      </c>
      <c r="Q1042" s="13">
        <f t="shared" si="237"/>
        <v>1</v>
      </c>
    </row>
    <row r="1043">
      <c r="A1043" s="24"/>
      <c r="B1043" s="4" t="s">
        <v>224</v>
      </c>
      <c r="C1043" s="13">
        <f t="shared" ref="C1043:P1043" si="238">ABS((C1042-C1040)/2)</f>
        <v>0.199764706</v>
      </c>
      <c r="D1043" s="13">
        <f t="shared" si="238"/>
        <v>0.04471071809</v>
      </c>
      <c r="E1043" s="13">
        <f t="shared" si="238"/>
        <v>0.01023603083</v>
      </c>
      <c r="F1043" s="13">
        <f t="shared" si="238"/>
        <v>0</v>
      </c>
      <c r="G1043" s="13">
        <f t="shared" si="238"/>
        <v>0</v>
      </c>
      <c r="H1043" s="13">
        <f t="shared" si="238"/>
        <v>0.03615920049</v>
      </c>
      <c r="I1043" s="13">
        <f t="shared" si="238"/>
        <v>0.07050296845</v>
      </c>
      <c r="J1043" s="13">
        <f t="shared" si="238"/>
        <v>0</v>
      </c>
      <c r="K1043" s="13">
        <f t="shared" si="238"/>
        <v>0.002661515607</v>
      </c>
      <c r="L1043" s="13">
        <f t="shared" si="238"/>
        <v>0.02398244818</v>
      </c>
      <c r="M1043" s="13">
        <f t="shared" si="238"/>
        <v>0</v>
      </c>
      <c r="N1043" s="13">
        <f t="shared" si="238"/>
        <v>0</v>
      </c>
      <c r="O1043" s="13">
        <f t="shared" si="238"/>
        <v>0.1990467544</v>
      </c>
      <c r="P1043" s="13">
        <f t="shared" si="238"/>
        <v>0</v>
      </c>
      <c r="Q1043" s="8"/>
    </row>
    <row r="1044">
      <c r="A1044" s="25"/>
      <c r="B1044" s="4" t="s">
        <v>225</v>
      </c>
      <c r="C1044" s="13">
        <f>SUM(C1043:P1043)</f>
        <v>0.5870643421</v>
      </c>
      <c r="D1044" s="78"/>
      <c r="E1044" s="49"/>
      <c r="F1044" s="49"/>
      <c r="G1044" s="49"/>
      <c r="H1044" s="49"/>
      <c r="I1044" s="49"/>
      <c r="J1044" s="49"/>
      <c r="K1044" s="49"/>
      <c r="L1044" s="49"/>
      <c r="M1044" s="49"/>
      <c r="N1044" s="49"/>
      <c r="O1044" s="49"/>
      <c r="P1044" s="49"/>
      <c r="Q1044" s="49"/>
    </row>
    <row r="1045">
      <c r="A1045" s="21"/>
    </row>
    <row r="1046">
      <c r="A1046" s="23" t="s">
        <v>164</v>
      </c>
      <c r="B1046" s="73" t="s">
        <v>215</v>
      </c>
      <c r="C1046" s="4" t="s">
        <v>216</v>
      </c>
    </row>
    <row r="1047">
      <c r="A1047" s="24"/>
      <c r="B1047" s="25"/>
      <c r="C1047" s="4" t="s">
        <v>3</v>
      </c>
      <c r="D1047" s="4" t="s">
        <v>4</v>
      </c>
      <c r="E1047" s="4" t="s">
        <v>5</v>
      </c>
      <c r="F1047" s="4" t="s">
        <v>6</v>
      </c>
      <c r="G1047" s="4" t="s">
        <v>7</v>
      </c>
      <c r="H1047" s="4" t="s">
        <v>8</v>
      </c>
      <c r="I1047" s="4" t="s">
        <v>9</v>
      </c>
      <c r="J1047" s="4" t="s">
        <v>10</v>
      </c>
      <c r="K1047" s="4" t="s">
        <v>11</v>
      </c>
      <c r="L1047" s="4" t="s">
        <v>12</v>
      </c>
      <c r="M1047" s="4" t="s">
        <v>13</v>
      </c>
      <c r="N1047" s="4" t="s">
        <v>14</v>
      </c>
      <c r="O1047" s="4" t="s">
        <v>15</v>
      </c>
      <c r="P1047" s="4" t="s">
        <v>217</v>
      </c>
      <c r="Q1047" s="4" t="s">
        <v>17</v>
      </c>
    </row>
    <row r="1048">
      <c r="A1048" s="24"/>
      <c r="B1048" s="4" t="s">
        <v>220</v>
      </c>
      <c r="C1048" s="4">
        <v>1413.0</v>
      </c>
      <c r="D1048" s="4">
        <v>1456.0</v>
      </c>
      <c r="E1048" s="4">
        <v>0.0</v>
      </c>
      <c r="F1048" s="4">
        <v>0.0</v>
      </c>
      <c r="G1048" s="4">
        <v>49.0</v>
      </c>
      <c r="H1048" s="4">
        <v>2752.0</v>
      </c>
      <c r="I1048" s="4">
        <v>465.0</v>
      </c>
      <c r="J1048" s="4">
        <v>0.0</v>
      </c>
      <c r="K1048" s="4">
        <v>17.0</v>
      </c>
      <c r="L1048" s="4">
        <v>0.0</v>
      </c>
      <c r="M1048" s="4">
        <v>0.0</v>
      </c>
      <c r="N1048" s="4">
        <v>0.0</v>
      </c>
      <c r="O1048" s="4">
        <v>0.0</v>
      </c>
      <c r="P1048" s="4">
        <v>0.0</v>
      </c>
      <c r="Q1048" s="8">
        <f t="shared" ref="Q1048:Q1051" si="239">SUM(C1048:P1048)</f>
        <v>6152</v>
      </c>
    </row>
    <row r="1049">
      <c r="A1049" s="24"/>
      <c r="B1049" s="4" t="s">
        <v>221</v>
      </c>
      <c r="C1049" s="76">
        <f>C1048/Q1048</f>
        <v>0.2296814044</v>
      </c>
      <c r="D1049" s="76">
        <f>D1048/Q1048</f>
        <v>0.2366710013</v>
      </c>
      <c r="E1049" s="76">
        <f>E1048/Q1048</f>
        <v>0</v>
      </c>
      <c r="F1049" s="76">
        <f>F1048/Q1048</f>
        <v>0</v>
      </c>
      <c r="G1049" s="76">
        <f>G1048/Q1048</f>
        <v>0.007964889467</v>
      </c>
      <c r="H1049" s="76">
        <f>H1048/Q1048</f>
        <v>0.4473342003</v>
      </c>
      <c r="I1049" s="76">
        <f>I1048/Q1048</f>
        <v>0.07558517555</v>
      </c>
      <c r="J1049" s="76">
        <f>J1048/Q1048</f>
        <v>0</v>
      </c>
      <c r="K1049" s="76">
        <f>K1048/Q1048</f>
        <v>0.002763328999</v>
      </c>
      <c r="L1049" s="76">
        <f>L1048/Q1048</f>
        <v>0</v>
      </c>
      <c r="M1049" s="76">
        <f>M1048/Q1048</f>
        <v>0</v>
      </c>
      <c r="N1049" s="76">
        <f>N1048/Q1048</f>
        <v>0</v>
      </c>
      <c r="O1049" s="76">
        <f>O1048/Q1048</f>
        <v>0</v>
      </c>
      <c r="P1049" s="76">
        <f>P1048/Q1048</f>
        <v>0</v>
      </c>
      <c r="Q1049" s="13">
        <f t="shared" si="239"/>
        <v>1</v>
      </c>
    </row>
    <row r="1050">
      <c r="A1050" s="24"/>
      <c r="B1050" s="4" t="s">
        <v>222</v>
      </c>
      <c r="C1050" s="66">
        <v>796.0</v>
      </c>
      <c r="D1050" s="66">
        <v>943.0</v>
      </c>
      <c r="E1050" s="66">
        <v>0.0</v>
      </c>
      <c r="F1050" s="66">
        <v>0.0</v>
      </c>
      <c r="G1050" s="66">
        <v>0.0</v>
      </c>
      <c r="H1050" s="66">
        <v>1052.0</v>
      </c>
      <c r="I1050" s="66">
        <v>248.0</v>
      </c>
      <c r="J1050" s="66">
        <v>0.0</v>
      </c>
      <c r="K1050" s="66">
        <v>18.0</v>
      </c>
      <c r="L1050" s="66">
        <v>85.0</v>
      </c>
      <c r="M1050" s="66">
        <v>0.0</v>
      </c>
      <c r="N1050" s="66">
        <v>0.0</v>
      </c>
      <c r="O1050" s="66">
        <v>0.0</v>
      </c>
      <c r="P1050" s="66">
        <v>0.0</v>
      </c>
      <c r="Q1050" s="8">
        <f t="shared" si="239"/>
        <v>3142</v>
      </c>
    </row>
    <row r="1051">
      <c r="A1051" s="24"/>
      <c r="B1051" s="4" t="s">
        <v>223</v>
      </c>
      <c r="C1051" s="76">
        <f>C1050/Q1050</f>
        <v>0.2533418205</v>
      </c>
      <c r="D1051" s="76">
        <f>D1050/Q1050</f>
        <v>0.3001273074</v>
      </c>
      <c r="E1051" s="76">
        <f>E1050/Q1050</f>
        <v>0</v>
      </c>
      <c r="F1051" s="76">
        <f>F1050/Q1050</f>
        <v>0</v>
      </c>
      <c r="G1051" s="76">
        <f>G1050/Q1050</f>
        <v>0</v>
      </c>
      <c r="H1051" s="76">
        <f>H1050/Q1050</f>
        <v>0.3348185869</v>
      </c>
      <c r="I1051" s="76">
        <f>I1050/Q1050</f>
        <v>0.07893061744</v>
      </c>
      <c r="J1051" s="76">
        <f>J1050/Q1050</f>
        <v>0</v>
      </c>
      <c r="K1051" s="76">
        <f>K1050/Q1050</f>
        <v>0.005728835137</v>
      </c>
      <c r="L1051" s="76">
        <f>L1050/Q1050</f>
        <v>0.02705283259</v>
      </c>
      <c r="M1051" s="76">
        <f>M1050/Q1050</f>
        <v>0</v>
      </c>
      <c r="N1051" s="76">
        <f>N1050/Q1050</f>
        <v>0</v>
      </c>
      <c r="O1051" s="76">
        <f>O1050/Q1050</f>
        <v>0</v>
      </c>
      <c r="P1051" s="76">
        <f>P1050/Q1050</f>
        <v>0</v>
      </c>
      <c r="Q1051" s="13">
        <f t="shared" si="239"/>
        <v>1</v>
      </c>
    </row>
    <row r="1052">
      <c r="A1052" s="24"/>
      <c r="B1052" s="4" t="s">
        <v>224</v>
      </c>
      <c r="C1052" s="13">
        <f t="shared" ref="C1052:P1052" si="240">ABS((C1051-C1049)/2)</f>
        <v>0.01183020804</v>
      </c>
      <c r="D1052" s="13">
        <f t="shared" si="240"/>
        <v>0.03172815307</v>
      </c>
      <c r="E1052" s="13">
        <f t="shared" si="240"/>
        <v>0</v>
      </c>
      <c r="F1052" s="13">
        <f t="shared" si="240"/>
        <v>0</v>
      </c>
      <c r="G1052" s="13">
        <f t="shared" si="240"/>
        <v>0.003982444733</v>
      </c>
      <c r="H1052" s="13">
        <f t="shared" si="240"/>
        <v>0.05625780669</v>
      </c>
      <c r="I1052" s="13">
        <f t="shared" si="240"/>
        <v>0.001672720944</v>
      </c>
      <c r="J1052" s="13">
        <f t="shared" si="240"/>
        <v>0</v>
      </c>
      <c r="K1052" s="13">
        <f t="shared" si="240"/>
        <v>0.001482753069</v>
      </c>
      <c r="L1052" s="13">
        <f t="shared" si="240"/>
        <v>0.0135264163</v>
      </c>
      <c r="M1052" s="13">
        <f t="shared" si="240"/>
        <v>0</v>
      </c>
      <c r="N1052" s="13">
        <f t="shared" si="240"/>
        <v>0</v>
      </c>
      <c r="O1052" s="13">
        <f t="shared" si="240"/>
        <v>0</v>
      </c>
      <c r="P1052" s="13">
        <f t="shared" si="240"/>
        <v>0</v>
      </c>
      <c r="Q1052" s="8"/>
    </row>
    <row r="1053">
      <c r="A1053" s="25"/>
      <c r="B1053" s="4" t="s">
        <v>225</v>
      </c>
      <c r="C1053" s="13">
        <f>SUM(C1052:P1052)</f>
        <v>0.1204805028</v>
      </c>
      <c r="D1053" s="78"/>
      <c r="E1053" s="49"/>
      <c r="F1053" s="49"/>
      <c r="G1053" s="49"/>
      <c r="H1053" s="49"/>
      <c r="I1053" s="49"/>
      <c r="J1053" s="49"/>
      <c r="K1053" s="49"/>
      <c r="L1053" s="49"/>
      <c r="M1053" s="49"/>
      <c r="N1053" s="49"/>
      <c r="O1053" s="49"/>
      <c r="P1053" s="49"/>
      <c r="Q1053" s="49"/>
    </row>
    <row r="1054">
      <c r="A1054" s="21"/>
      <c r="C1054" s="8"/>
      <c r="D1054" s="8"/>
      <c r="E1054" s="8"/>
      <c r="F1054" s="8"/>
      <c r="G1054" s="8"/>
      <c r="H1054" s="8"/>
      <c r="I1054" s="8"/>
      <c r="J1054" s="8"/>
      <c r="K1054" s="8"/>
      <c r="L1054" s="8"/>
      <c r="M1054" s="8"/>
      <c r="N1054" s="8"/>
      <c r="O1054" s="8"/>
      <c r="P1054" s="8"/>
    </row>
    <row r="1055">
      <c r="A1055" s="23" t="s">
        <v>165</v>
      </c>
      <c r="B1055" s="73" t="s">
        <v>215</v>
      </c>
      <c r="C1055" s="4" t="s">
        <v>216</v>
      </c>
    </row>
    <row r="1056">
      <c r="A1056" s="24"/>
      <c r="B1056" s="25"/>
      <c r="C1056" s="4" t="s">
        <v>3</v>
      </c>
      <c r="D1056" s="4" t="s">
        <v>4</v>
      </c>
      <c r="E1056" s="4" t="s">
        <v>5</v>
      </c>
      <c r="F1056" s="4" t="s">
        <v>6</v>
      </c>
      <c r="G1056" s="4" t="s">
        <v>7</v>
      </c>
      <c r="H1056" s="4" t="s">
        <v>8</v>
      </c>
      <c r="I1056" s="4" t="s">
        <v>9</v>
      </c>
      <c r="J1056" s="4" t="s">
        <v>10</v>
      </c>
      <c r="K1056" s="4" t="s">
        <v>11</v>
      </c>
      <c r="L1056" s="4" t="s">
        <v>12</v>
      </c>
      <c r="M1056" s="4" t="s">
        <v>13</v>
      </c>
      <c r="N1056" s="4" t="s">
        <v>14</v>
      </c>
      <c r="O1056" s="4" t="s">
        <v>15</v>
      </c>
      <c r="P1056" s="4" t="s">
        <v>217</v>
      </c>
      <c r="Q1056" s="4" t="s">
        <v>17</v>
      </c>
    </row>
    <row r="1057">
      <c r="A1057" s="24"/>
      <c r="B1057" s="4" t="s">
        <v>220</v>
      </c>
      <c r="C1057" s="4">
        <v>4185.0</v>
      </c>
      <c r="D1057" s="4">
        <v>4669.0</v>
      </c>
      <c r="E1057" s="4">
        <v>35.0</v>
      </c>
      <c r="F1057" s="4">
        <v>67.0</v>
      </c>
      <c r="G1057" s="4">
        <v>109.0</v>
      </c>
      <c r="H1057" s="4">
        <v>1374.0</v>
      </c>
      <c r="I1057" s="4">
        <v>1058.0</v>
      </c>
      <c r="J1057" s="4">
        <v>0.0</v>
      </c>
      <c r="K1057" s="4">
        <v>37.0</v>
      </c>
      <c r="L1057" s="4">
        <v>0.0</v>
      </c>
      <c r="M1057" s="4">
        <v>0.0</v>
      </c>
      <c r="N1057" s="4">
        <v>0.0</v>
      </c>
      <c r="O1057" s="4">
        <v>0.0</v>
      </c>
      <c r="P1057" s="4">
        <v>0.0</v>
      </c>
      <c r="Q1057" s="8">
        <f t="shared" ref="Q1057:Q1060" si="241">SUM(C1057:P1057)</f>
        <v>11534</v>
      </c>
    </row>
    <row r="1058">
      <c r="A1058" s="24"/>
      <c r="B1058" s="4" t="s">
        <v>221</v>
      </c>
      <c r="C1058" s="76">
        <f>C1057/Q1057</f>
        <v>0.3628402982</v>
      </c>
      <c r="D1058" s="76">
        <f>D1057/Q1057</f>
        <v>0.4048031906</v>
      </c>
      <c r="E1058" s="76">
        <f>E1057/Q1057</f>
        <v>0.003034506676</v>
      </c>
      <c r="F1058" s="76">
        <f>F1057/Q1057</f>
        <v>0.00580891278</v>
      </c>
      <c r="G1058" s="76">
        <f>G1057/Q1057</f>
        <v>0.009450320791</v>
      </c>
      <c r="H1058" s="76">
        <f>H1057/Q1057</f>
        <v>0.1191260621</v>
      </c>
      <c r="I1058" s="76">
        <f>I1057/Q1057</f>
        <v>0.0917288018</v>
      </c>
      <c r="J1058" s="76">
        <f>J1057/Q1057</f>
        <v>0</v>
      </c>
      <c r="K1058" s="76">
        <f>K1057/Q1057</f>
        <v>0.003207907057</v>
      </c>
      <c r="L1058" s="76">
        <f>L1057/Q1057</f>
        <v>0</v>
      </c>
      <c r="M1058" s="76">
        <f>M1057/Q1057</f>
        <v>0</v>
      </c>
      <c r="N1058" s="76">
        <f>N1057/Q1057</f>
        <v>0</v>
      </c>
      <c r="O1058" s="76">
        <f>O1057/Q1057</f>
        <v>0</v>
      </c>
      <c r="P1058" s="76">
        <f>P1057/Q1057</f>
        <v>0</v>
      </c>
      <c r="Q1058" s="13">
        <f t="shared" si="241"/>
        <v>1</v>
      </c>
    </row>
    <row r="1059">
      <c r="A1059" s="24"/>
      <c r="B1059" s="4" t="s">
        <v>222</v>
      </c>
      <c r="C1059" s="66">
        <v>3959.0</v>
      </c>
      <c r="D1059" s="66">
        <v>2212.0</v>
      </c>
      <c r="E1059" s="66">
        <v>0.0</v>
      </c>
      <c r="F1059" s="66">
        <v>0.0</v>
      </c>
      <c r="G1059" s="66">
        <v>375.0</v>
      </c>
      <c r="H1059" s="66">
        <v>4029.0</v>
      </c>
      <c r="I1059" s="66">
        <v>273.0</v>
      </c>
      <c r="J1059" s="66">
        <v>0.0</v>
      </c>
      <c r="K1059" s="66">
        <v>198.0</v>
      </c>
      <c r="L1059" s="66">
        <v>56.0</v>
      </c>
      <c r="M1059" s="66">
        <v>273.0</v>
      </c>
      <c r="N1059" s="66">
        <v>0.0</v>
      </c>
      <c r="O1059" s="66">
        <v>0.0</v>
      </c>
      <c r="P1059" s="66">
        <v>0.0</v>
      </c>
      <c r="Q1059" s="8">
        <f t="shared" si="241"/>
        <v>11375</v>
      </c>
    </row>
    <row r="1060">
      <c r="A1060" s="24"/>
      <c r="B1060" s="4" t="s">
        <v>223</v>
      </c>
      <c r="C1060" s="76">
        <f>C1059/Q1059</f>
        <v>0.348043956</v>
      </c>
      <c r="D1060" s="76">
        <f>D1059/Q1059</f>
        <v>0.1944615385</v>
      </c>
      <c r="E1060" s="76">
        <f>E1059/Q1059</f>
        <v>0</v>
      </c>
      <c r="F1060" s="76">
        <f>F1059/Q1059</f>
        <v>0</v>
      </c>
      <c r="G1060" s="76">
        <f>G1059/Q1059</f>
        <v>0.03296703297</v>
      </c>
      <c r="H1060" s="76">
        <f>H1059/Q1059</f>
        <v>0.3541978022</v>
      </c>
      <c r="I1060" s="76">
        <f>I1059/Q1059</f>
        <v>0.024</v>
      </c>
      <c r="J1060" s="76">
        <f>J1059/Q1059</f>
        <v>0</v>
      </c>
      <c r="K1060" s="76">
        <f>K1059/Q1059</f>
        <v>0.01740659341</v>
      </c>
      <c r="L1060" s="76">
        <f>L1059/Q1059</f>
        <v>0.004923076923</v>
      </c>
      <c r="M1060" s="76">
        <f>M1059/Q1059</f>
        <v>0.024</v>
      </c>
      <c r="N1060" s="76">
        <f>N1059/Q1059</f>
        <v>0</v>
      </c>
      <c r="O1060" s="76">
        <f>O1059/Q1059</f>
        <v>0</v>
      </c>
      <c r="P1060" s="76">
        <f>P1059/Q1059</f>
        <v>0</v>
      </c>
      <c r="Q1060" s="13">
        <f t="shared" si="241"/>
        <v>1</v>
      </c>
    </row>
    <row r="1061">
      <c r="A1061" s="24"/>
      <c r="B1061" s="4" t="s">
        <v>224</v>
      </c>
      <c r="C1061" s="13">
        <f t="shared" ref="C1061:P1061" si="242">ABS((C1060-C1058)/2)</f>
        <v>0.007398171102</v>
      </c>
      <c r="D1061" s="13">
        <f t="shared" si="242"/>
        <v>0.1051708261</v>
      </c>
      <c r="E1061" s="13">
        <f t="shared" si="242"/>
        <v>0.001517253338</v>
      </c>
      <c r="F1061" s="13">
        <f t="shared" si="242"/>
        <v>0.00290445639</v>
      </c>
      <c r="G1061" s="13">
        <f t="shared" si="242"/>
        <v>0.01175835609</v>
      </c>
      <c r="H1061" s="13">
        <f t="shared" si="242"/>
        <v>0.1175358701</v>
      </c>
      <c r="I1061" s="13">
        <f t="shared" si="242"/>
        <v>0.0338644009</v>
      </c>
      <c r="J1061" s="13">
        <f t="shared" si="242"/>
        <v>0</v>
      </c>
      <c r="K1061" s="13">
        <f t="shared" si="242"/>
        <v>0.007099343175</v>
      </c>
      <c r="L1061" s="13">
        <f t="shared" si="242"/>
        <v>0.002461538462</v>
      </c>
      <c r="M1061" s="13">
        <f t="shared" si="242"/>
        <v>0.012</v>
      </c>
      <c r="N1061" s="13">
        <f t="shared" si="242"/>
        <v>0</v>
      </c>
      <c r="O1061" s="13">
        <f t="shared" si="242"/>
        <v>0</v>
      </c>
      <c r="P1061" s="13">
        <f t="shared" si="242"/>
        <v>0</v>
      </c>
      <c r="Q1061" s="8"/>
    </row>
    <row r="1062">
      <c r="A1062" s="25"/>
      <c r="B1062" s="4" t="s">
        <v>225</v>
      </c>
      <c r="C1062" s="13">
        <f>SUM(C1061:P1061)</f>
        <v>0.3017102156</v>
      </c>
      <c r="D1062" s="78"/>
      <c r="E1062" s="49"/>
      <c r="F1062" s="49"/>
      <c r="G1062" s="49"/>
      <c r="H1062" s="49"/>
      <c r="I1062" s="49"/>
      <c r="J1062" s="49"/>
      <c r="K1062" s="49"/>
      <c r="L1062" s="49"/>
      <c r="M1062" s="49"/>
      <c r="N1062" s="49"/>
      <c r="O1062" s="49"/>
      <c r="P1062" s="49"/>
      <c r="Q1062" s="49"/>
    </row>
    <row r="1063">
      <c r="A1063" s="21"/>
    </row>
    <row r="1064">
      <c r="A1064" s="23" t="s">
        <v>166</v>
      </c>
      <c r="B1064" s="73" t="s">
        <v>215</v>
      </c>
      <c r="C1064" s="4" t="s">
        <v>216</v>
      </c>
    </row>
    <row r="1065">
      <c r="A1065" s="24"/>
      <c r="B1065" s="25"/>
      <c r="C1065" s="4" t="s">
        <v>3</v>
      </c>
      <c r="D1065" s="4" t="s">
        <v>4</v>
      </c>
      <c r="E1065" s="4" t="s">
        <v>5</v>
      </c>
      <c r="F1065" s="4" t="s">
        <v>6</v>
      </c>
      <c r="G1065" s="4" t="s">
        <v>7</v>
      </c>
      <c r="H1065" s="4" t="s">
        <v>8</v>
      </c>
      <c r="I1065" s="4" t="s">
        <v>9</v>
      </c>
      <c r="J1065" s="4" t="s">
        <v>10</v>
      </c>
      <c r="K1065" s="4" t="s">
        <v>11</v>
      </c>
      <c r="L1065" s="4" t="s">
        <v>12</v>
      </c>
      <c r="M1065" s="4" t="s">
        <v>13</v>
      </c>
      <c r="N1065" s="4" t="s">
        <v>14</v>
      </c>
      <c r="O1065" s="4" t="s">
        <v>15</v>
      </c>
      <c r="P1065" s="4" t="s">
        <v>217</v>
      </c>
      <c r="Q1065" s="4" t="s">
        <v>17</v>
      </c>
    </row>
    <row r="1066">
      <c r="A1066" s="24"/>
      <c r="B1066" s="4" t="s">
        <v>220</v>
      </c>
      <c r="C1066" s="4">
        <v>290.0</v>
      </c>
      <c r="D1066" s="4">
        <v>4830.0</v>
      </c>
      <c r="E1066" s="4">
        <v>71.0</v>
      </c>
      <c r="F1066" s="4">
        <v>2128.0</v>
      </c>
      <c r="G1066" s="4">
        <v>174.0</v>
      </c>
      <c r="H1066" s="4">
        <v>3351.0</v>
      </c>
      <c r="I1066" s="4">
        <v>2553.0</v>
      </c>
      <c r="J1066" s="4">
        <v>0.0</v>
      </c>
      <c r="K1066" s="4">
        <v>72.0</v>
      </c>
      <c r="L1066" s="4">
        <v>0.0</v>
      </c>
      <c r="M1066" s="4">
        <v>0.0</v>
      </c>
      <c r="N1066" s="4">
        <v>0.0</v>
      </c>
      <c r="O1066" s="4">
        <v>0.0</v>
      </c>
      <c r="P1066" s="4">
        <v>0.0</v>
      </c>
      <c r="Q1066" s="8">
        <f t="shared" ref="Q1066:Q1069" si="243">SUM(C1066:P1066)</f>
        <v>13469</v>
      </c>
    </row>
    <row r="1067">
      <c r="A1067" s="24"/>
      <c r="B1067" s="4" t="s">
        <v>221</v>
      </c>
      <c r="C1067" s="76">
        <f>C1066/Q1066</f>
        <v>0.02153092286</v>
      </c>
      <c r="D1067" s="76">
        <f>D1066/Q1066</f>
        <v>0.3586012325</v>
      </c>
      <c r="E1067" s="76">
        <f>E1066/Q1066</f>
        <v>0.005271363873</v>
      </c>
      <c r="F1067" s="76">
        <f>F1066/Q1066</f>
        <v>0.1579924271</v>
      </c>
      <c r="G1067" s="76">
        <f>G1066/Q1066</f>
        <v>0.01291855372</v>
      </c>
      <c r="H1067" s="76">
        <f>H1066/Q1066</f>
        <v>0.2487935259</v>
      </c>
      <c r="I1067" s="76">
        <f>I1066/Q1066</f>
        <v>0.1895463657</v>
      </c>
      <c r="J1067" s="76">
        <f>J1066/Q1066</f>
        <v>0</v>
      </c>
      <c r="K1067" s="76">
        <f>K1066/Q1066</f>
        <v>0.005345608434</v>
      </c>
      <c r="L1067" s="76">
        <f>L1066/Q1066</f>
        <v>0</v>
      </c>
      <c r="M1067" s="76">
        <f>M1066/Q1066</f>
        <v>0</v>
      </c>
      <c r="N1067" s="76">
        <f>N1066/Q1066</f>
        <v>0</v>
      </c>
      <c r="O1067" s="76">
        <f>O1066/Q1066</f>
        <v>0</v>
      </c>
      <c r="P1067" s="76">
        <f>P1066/Q1066</f>
        <v>0</v>
      </c>
      <c r="Q1067" s="13">
        <f t="shared" si="243"/>
        <v>1</v>
      </c>
    </row>
    <row r="1068">
      <c r="A1068" s="24"/>
      <c r="B1068" s="4" t="s">
        <v>222</v>
      </c>
      <c r="C1068" s="66">
        <v>145.0</v>
      </c>
      <c r="D1068" s="66">
        <v>555.0</v>
      </c>
      <c r="E1068" s="66">
        <v>0.0</v>
      </c>
      <c r="F1068" s="66">
        <v>607.0</v>
      </c>
      <c r="G1068" s="66">
        <v>132.0</v>
      </c>
      <c r="H1068" s="66">
        <v>4777.0</v>
      </c>
      <c r="I1068" s="66">
        <v>6067.0</v>
      </c>
      <c r="J1068" s="66">
        <v>0.0</v>
      </c>
      <c r="K1068" s="66">
        <v>0.0</v>
      </c>
      <c r="L1068" s="66">
        <v>146.0</v>
      </c>
      <c r="M1068" s="66">
        <v>0.0</v>
      </c>
      <c r="N1068" s="66">
        <v>0.0</v>
      </c>
      <c r="O1068" s="66">
        <v>1157.0</v>
      </c>
      <c r="P1068" s="66">
        <v>0.0</v>
      </c>
      <c r="Q1068" s="8">
        <f t="shared" si="243"/>
        <v>13586</v>
      </c>
    </row>
    <row r="1069">
      <c r="A1069" s="24"/>
      <c r="B1069" s="4" t="s">
        <v>223</v>
      </c>
      <c r="C1069" s="76">
        <f>C1068/Q1068</f>
        <v>0.01067275136</v>
      </c>
      <c r="D1069" s="76">
        <f>D1068/Q1068</f>
        <v>0.0408508759</v>
      </c>
      <c r="E1069" s="76">
        <f>E1068/Q1068</f>
        <v>0</v>
      </c>
      <c r="F1069" s="76">
        <f>F1068/Q1068</f>
        <v>0.04467834536</v>
      </c>
      <c r="G1069" s="76">
        <f>G1068/Q1068</f>
        <v>0.009715883998</v>
      </c>
      <c r="H1069" s="76">
        <f>H1068/Q1068</f>
        <v>0.3516119535</v>
      </c>
      <c r="I1069" s="76">
        <f>I1068/Q1068</f>
        <v>0.446562638</v>
      </c>
      <c r="J1069" s="76">
        <f>J1068/Q1068</f>
        <v>0</v>
      </c>
      <c r="K1069" s="76">
        <f>K1068/Q1068</f>
        <v>0</v>
      </c>
      <c r="L1069" s="76">
        <f>L1068/Q1068</f>
        <v>0.01074635654</v>
      </c>
      <c r="M1069" s="76">
        <f>M1068/Q1068</f>
        <v>0</v>
      </c>
      <c r="N1069" s="76">
        <f>N1068/Q1068</f>
        <v>0</v>
      </c>
      <c r="O1069" s="76">
        <f>O1068/Q1068</f>
        <v>0.08516119535</v>
      </c>
      <c r="P1069" s="76">
        <f>P1068/Q1068</f>
        <v>0</v>
      </c>
      <c r="Q1069" s="13">
        <f t="shared" si="243"/>
        <v>1</v>
      </c>
    </row>
    <row r="1070">
      <c r="A1070" s="24"/>
      <c r="B1070" s="4" t="s">
        <v>224</v>
      </c>
      <c r="C1070" s="13">
        <f t="shared" ref="C1070:P1070" si="244">ABS((C1069-C1067)/2)</f>
        <v>0.005429085749</v>
      </c>
      <c r="D1070" s="13">
        <f t="shared" si="244"/>
        <v>0.1588751783</v>
      </c>
      <c r="E1070" s="13">
        <f t="shared" si="244"/>
        <v>0.002635681936</v>
      </c>
      <c r="F1070" s="13">
        <f t="shared" si="244"/>
        <v>0.05665704085</v>
      </c>
      <c r="G1070" s="13">
        <f t="shared" si="244"/>
        <v>0.001601334859</v>
      </c>
      <c r="H1070" s="13">
        <f t="shared" si="244"/>
        <v>0.0514092138</v>
      </c>
      <c r="I1070" s="13">
        <f t="shared" si="244"/>
        <v>0.1285081361</v>
      </c>
      <c r="J1070" s="13">
        <f t="shared" si="244"/>
        <v>0</v>
      </c>
      <c r="K1070" s="13">
        <f t="shared" si="244"/>
        <v>0.002672804217</v>
      </c>
      <c r="L1070" s="13">
        <f t="shared" si="244"/>
        <v>0.005373178272</v>
      </c>
      <c r="M1070" s="13">
        <f t="shared" si="244"/>
        <v>0</v>
      </c>
      <c r="N1070" s="13">
        <f t="shared" si="244"/>
        <v>0</v>
      </c>
      <c r="O1070" s="13">
        <f t="shared" si="244"/>
        <v>0.04258059767</v>
      </c>
      <c r="P1070" s="13">
        <f t="shared" si="244"/>
        <v>0</v>
      </c>
      <c r="Q1070" s="8"/>
    </row>
    <row r="1071">
      <c r="A1071" s="25"/>
      <c r="B1071" s="4" t="s">
        <v>225</v>
      </c>
      <c r="C1071" s="13">
        <f>SUM(C1070:P1070)</f>
        <v>0.4557422518</v>
      </c>
      <c r="D1071" s="78"/>
      <c r="E1071" s="49"/>
      <c r="F1071" s="49"/>
      <c r="G1071" s="49"/>
      <c r="H1071" s="49"/>
      <c r="I1071" s="49"/>
      <c r="J1071" s="49"/>
      <c r="K1071" s="49"/>
      <c r="L1071" s="49"/>
      <c r="M1071" s="49"/>
      <c r="N1071" s="49"/>
      <c r="O1071" s="49"/>
      <c r="P1071" s="49"/>
      <c r="Q1071" s="49"/>
    </row>
    <row r="1072">
      <c r="A1072" s="21"/>
    </row>
    <row r="1073">
      <c r="A1073" s="23" t="s">
        <v>167</v>
      </c>
      <c r="B1073" s="73" t="s">
        <v>215</v>
      </c>
      <c r="C1073" s="4" t="s">
        <v>216</v>
      </c>
    </row>
    <row r="1074">
      <c r="A1074" s="24"/>
      <c r="B1074" s="25"/>
      <c r="C1074" s="4" t="s">
        <v>3</v>
      </c>
      <c r="D1074" s="4" t="s">
        <v>4</v>
      </c>
      <c r="E1074" s="4" t="s">
        <v>5</v>
      </c>
      <c r="F1074" s="4" t="s">
        <v>6</v>
      </c>
      <c r="G1074" s="4" t="s">
        <v>7</v>
      </c>
      <c r="H1074" s="4" t="s">
        <v>8</v>
      </c>
      <c r="I1074" s="4" t="s">
        <v>9</v>
      </c>
      <c r="J1074" s="4" t="s">
        <v>10</v>
      </c>
      <c r="K1074" s="4" t="s">
        <v>11</v>
      </c>
      <c r="L1074" s="4" t="s">
        <v>12</v>
      </c>
      <c r="M1074" s="4" t="s">
        <v>13</v>
      </c>
      <c r="N1074" s="4" t="s">
        <v>14</v>
      </c>
      <c r="O1074" s="4" t="s">
        <v>15</v>
      </c>
      <c r="P1074" s="4" t="s">
        <v>217</v>
      </c>
      <c r="Q1074" s="4" t="s">
        <v>17</v>
      </c>
    </row>
    <row r="1075">
      <c r="A1075" s="24"/>
      <c r="B1075" s="4" t="s">
        <v>220</v>
      </c>
      <c r="C1075" s="4">
        <v>92244.0</v>
      </c>
      <c r="D1075" s="4">
        <v>65599.0</v>
      </c>
      <c r="E1075" s="4">
        <v>6574.0</v>
      </c>
      <c r="F1075" s="4">
        <v>16871.0</v>
      </c>
      <c r="G1075" s="4">
        <v>8973.0</v>
      </c>
      <c r="H1075" s="4">
        <v>257048.0</v>
      </c>
      <c r="I1075" s="4">
        <v>107946.0</v>
      </c>
      <c r="J1075" s="4">
        <v>0.0</v>
      </c>
      <c r="K1075" s="4">
        <v>9766.0</v>
      </c>
      <c r="L1075" s="4">
        <v>0.0</v>
      </c>
      <c r="M1075" s="4">
        <v>0.0</v>
      </c>
      <c r="N1075" s="4">
        <v>0.0</v>
      </c>
      <c r="O1075" s="4">
        <v>0.0</v>
      </c>
      <c r="P1075" s="4">
        <v>0.0</v>
      </c>
      <c r="Q1075" s="8">
        <f t="shared" ref="Q1075:Q1078" si="245">SUM(C1075:P1075)</f>
        <v>565021</v>
      </c>
    </row>
    <row r="1076">
      <c r="A1076" s="24"/>
      <c r="B1076" s="4" t="s">
        <v>221</v>
      </c>
      <c r="C1076" s="76">
        <f>C1075/Q1075</f>
        <v>0.1632576488</v>
      </c>
      <c r="D1076" s="76">
        <f>D1075/Q1075</f>
        <v>0.1161001096</v>
      </c>
      <c r="E1076" s="76">
        <f>E1075/Q1075</f>
        <v>0.01163496578</v>
      </c>
      <c r="F1076" s="76">
        <f>F1075/Q1075</f>
        <v>0.02985906719</v>
      </c>
      <c r="G1076" s="76">
        <f>G1075/Q1075</f>
        <v>0.01588082567</v>
      </c>
      <c r="H1076" s="76">
        <f>H1075/Q1075</f>
        <v>0.4549353033</v>
      </c>
      <c r="I1076" s="76">
        <f>I1075/Q1075</f>
        <v>0.1910477664</v>
      </c>
      <c r="J1076" s="76">
        <f>J1075/Q1075</f>
        <v>0</v>
      </c>
      <c r="K1076" s="76">
        <f>K1075/Q1075</f>
        <v>0.01728431333</v>
      </c>
      <c r="L1076" s="76">
        <f>L1075/Q1075</f>
        <v>0</v>
      </c>
      <c r="M1076" s="76">
        <f>M1075/Q1075</f>
        <v>0</v>
      </c>
      <c r="N1076" s="76">
        <f>N1075/Q1075</f>
        <v>0</v>
      </c>
      <c r="O1076" s="76">
        <f>O1075/Q1075</f>
        <v>0</v>
      </c>
      <c r="P1076" s="76">
        <f>P1075/Q1075</f>
        <v>0</v>
      </c>
      <c r="Q1076" s="13">
        <f t="shared" si="245"/>
        <v>1</v>
      </c>
    </row>
    <row r="1077">
      <c r="A1077" s="24"/>
      <c r="B1077" s="4" t="s">
        <v>222</v>
      </c>
      <c r="C1077" s="66">
        <v>38059.0</v>
      </c>
      <c r="D1077" s="66">
        <v>30975.0</v>
      </c>
      <c r="E1077" s="66">
        <v>1678.0</v>
      </c>
      <c r="F1077" s="66">
        <v>5633.0</v>
      </c>
      <c r="G1077" s="66">
        <v>0.0</v>
      </c>
      <c r="H1077" s="66">
        <v>234898.0</v>
      </c>
      <c r="I1077" s="66">
        <v>90833.0</v>
      </c>
      <c r="J1077" s="66">
        <v>938.0</v>
      </c>
      <c r="K1077" s="66">
        <v>3302.0</v>
      </c>
      <c r="L1077" s="66">
        <v>9149.0</v>
      </c>
      <c r="M1077" s="66">
        <v>75844.0</v>
      </c>
      <c r="N1077" s="66">
        <v>1706.0</v>
      </c>
      <c r="O1077" s="66">
        <v>2856.0</v>
      </c>
      <c r="P1077" s="66">
        <v>0.0</v>
      </c>
      <c r="Q1077" s="8">
        <f t="shared" si="245"/>
        <v>495871</v>
      </c>
    </row>
    <row r="1078">
      <c r="A1078" s="24"/>
      <c r="B1078" s="4" t="s">
        <v>223</v>
      </c>
      <c r="C1078" s="76">
        <f>C1077/Q1077</f>
        <v>0.0767518165</v>
      </c>
      <c r="D1078" s="76">
        <f>D1077/Q1077</f>
        <v>0.06246584293</v>
      </c>
      <c r="E1078" s="76">
        <f>E1077/Q1077</f>
        <v>0.003383944615</v>
      </c>
      <c r="F1078" s="76">
        <f>F1077/Q1077</f>
        <v>0.01135980931</v>
      </c>
      <c r="G1078" s="76">
        <f>G1077/Q1077</f>
        <v>0</v>
      </c>
      <c r="H1078" s="76">
        <f>H1077/Q1077</f>
        <v>0.4737078797</v>
      </c>
      <c r="I1078" s="76">
        <f>I1077/Q1077</f>
        <v>0.1831786896</v>
      </c>
      <c r="J1078" s="76">
        <f>J1077/Q1077</f>
        <v>0.001891621006</v>
      </c>
      <c r="K1078" s="76">
        <f>K1077/Q1077</f>
        <v>0.006658989939</v>
      </c>
      <c r="L1078" s="76">
        <f>L1077/Q1077</f>
        <v>0.0184503631</v>
      </c>
      <c r="M1078" s="76">
        <f>M1077/Q1077</f>
        <v>0.1529510699</v>
      </c>
      <c r="N1078" s="76">
        <f>N1077/Q1077</f>
        <v>0.003440410913</v>
      </c>
      <c r="O1078" s="76">
        <f>O1077/Q1077</f>
        <v>0.005759562467</v>
      </c>
      <c r="P1078" s="76">
        <f>P1077/Q1077</f>
        <v>0</v>
      </c>
      <c r="Q1078" s="13">
        <f t="shared" si="245"/>
        <v>1</v>
      </c>
    </row>
    <row r="1079">
      <c r="A1079" s="24"/>
      <c r="B1079" s="4" t="s">
        <v>224</v>
      </c>
      <c r="C1079" s="13">
        <f t="shared" ref="C1079:P1079" si="246">ABS((C1078-C1076)/2)</f>
        <v>0.04325291617</v>
      </c>
      <c r="D1079" s="13">
        <f t="shared" si="246"/>
        <v>0.02681713331</v>
      </c>
      <c r="E1079" s="13">
        <f t="shared" si="246"/>
        <v>0.004125510583</v>
      </c>
      <c r="F1079" s="13">
        <f t="shared" si="246"/>
        <v>0.00924962894</v>
      </c>
      <c r="G1079" s="13">
        <f t="shared" si="246"/>
        <v>0.007940412834</v>
      </c>
      <c r="H1079" s="13">
        <f t="shared" si="246"/>
        <v>0.00938628819</v>
      </c>
      <c r="I1079" s="13">
        <f t="shared" si="246"/>
        <v>0.003934538374</v>
      </c>
      <c r="J1079" s="13">
        <f t="shared" si="246"/>
        <v>0.0009458105031</v>
      </c>
      <c r="K1079" s="13">
        <f t="shared" si="246"/>
        <v>0.005312661694</v>
      </c>
      <c r="L1079" s="13">
        <f t="shared" si="246"/>
        <v>0.009225181549</v>
      </c>
      <c r="M1079" s="13">
        <f t="shared" si="246"/>
        <v>0.07647553497</v>
      </c>
      <c r="N1079" s="13">
        <f t="shared" si="246"/>
        <v>0.001720205457</v>
      </c>
      <c r="O1079" s="13">
        <f t="shared" si="246"/>
        <v>0.002879781233</v>
      </c>
      <c r="P1079" s="13">
        <f t="shared" si="246"/>
        <v>0</v>
      </c>
      <c r="Q1079" s="8"/>
    </row>
    <row r="1080">
      <c r="A1080" s="25"/>
      <c r="B1080" s="4" t="s">
        <v>225</v>
      </c>
      <c r="C1080" s="13">
        <f>SUM(C1079:P1079)</f>
        <v>0.2012656038</v>
      </c>
      <c r="D1080" s="78"/>
      <c r="E1080" s="49"/>
      <c r="F1080" s="49"/>
      <c r="G1080" s="49"/>
      <c r="H1080" s="49"/>
      <c r="I1080" s="49"/>
      <c r="J1080" s="49"/>
      <c r="K1080" s="49"/>
      <c r="L1080" s="49"/>
      <c r="M1080" s="49"/>
      <c r="N1080" s="49"/>
      <c r="O1080" s="49"/>
      <c r="P1080" s="49"/>
      <c r="Q1080" s="49"/>
    </row>
    <row r="1081">
      <c r="A1081" s="21"/>
    </row>
    <row r="1082">
      <c r="A1082" s="23" t="s">
        <v>168</v>
      </c>
      <c r="B1082" s="73" t="s">
        <v>215</v>
      </c>
      <c r="C1082" s="4" t="s">
        <v>216</v>
      </c>
    </row>
    <row r="1083">
      <c r="A1083" s="24"/>
      <c r="B1083" s="25"/>
      <c r="C1083" s="4" t="s">
        <v>3</v>
      </c>
      <c r="D1083" s="4" t="s">
        <v>4</v>
      </c>
      <c r="E1083" s="4" t="s">
        <v>5</v>
      </c>
      <c r="F1083" s="4" t="s">
        <v>6</v>
      </c>
      <c r="G1083" s="4" t="s">
        <v>7</v>
      </c>
      <c r="H1083" s="4" t="s">
        <v>8</v>
      </c>
      <c r="I1083" s="4" t="s">
        <v>9</v>
      </c>
      <c r="J1083" s="4" t="s">
        <v>10</v>
      </c>
      <c r="K1083" s="4" t="s">
        <v>11</v>
      </c>
      <c r="L1083" s="4" t="s">
        <v>12</v>
      </c>
      <c r="M1083" s="4" t="s">
        <v>13</v>
      </c>
      <c r="N1083" s="4" t="s">
        <v>14</v>
      </c>
      <c r="O1083" s="4" t="s">
        <v>15</v>
      </c>
      <c r="P1083" s="4" t="s">
        <v>217</v>
      </c>
      <c r="Q1083" s="4" t="s">
        <v>17</v>
      </c>
    </row>
    <row r="1084">
      <c r="A1084" s="24"/>
      <c r="B1084" s="4" t="s">
        <v>220</v>
      </c>
      <c r="C1084" s="4">
        <v>3436.0</v>
      </c>
      <c r="D1084" s="4">
        <v>2172.0</v>
      </c>
      <c r="E1084" s="4">
        <v>0.0</v>
      </c>
      <c r="F1084" s="4">
        <v>1248.0</v>
      </c>
      <c r="G1084" s="4">
        <v>155.0</v>
      </c>
      <c r="H1084" s="4">
        <v>2891.0</v>
      </c>
      <c r="I1084" s="4">
        <v>2478.0</v>
      </c>
      <c r="J1084" s="4">
        <v>0.0</v>
      </c>
      <c r="K1084" s="4">
        <v>84.0</v>
      </c>
      <c r="L1084" s="4">
        <v>0.0</v>
      </c>
      <c r="M1084" s="4">
        <v>0.0</v>
      </c>
      <c r="N1084" s="4">
        <v>0.0</v>
      </c>
      <c r="O1084" s="4">
        <v>0.0</v>
      </c>
      <c r="P1084" s="4">
        <v>2214.0</v>
      </c>
      <c r="Q1084" s="8">
        <f t="shared" ref="Q1084:Q1087" si="247">SUM(C1084:P1084)</f>
        <v>14678</v>
      </c>
    </row>
    <row r="1085">
      <c r="A1085" s="24"/>
      <c r="B1085" s="4" t="s">
        <v>221</v>
      </c>
      <c r="C1085" s="76">
        <f>C1084/Q1084</f>
        <v>0.2340918381</v>
      </c>
      <c r="D1085" s="76">
        <f>D1084/Q1084</f>
        <v>0.1479765636</v>
      </c>
      <c r="E1085" s="76">
        <f>E1084/Q1084</f>
        <v>0</v>
      </c>
      <c r="F1085" s="76">
        <f>F1084/Q1084</f>
        <v>0.08502520779</v>
      </c>
      <c r="G1085" s="76">
        <f>G1084/Q1084</f>
        <v>0.0105600218</v>
      </c>
      <c r="H1085" s="76">
        <f>H1084/Q1084</f>
        <v>0.1969614389</v>
      </c>
      <c r="I1085" s="76">
        <f>I1084/Q1084</f>
        <v>0.1688240905</v>
      </c>
      <c r="J1085" s="76">
        <f>J1084/Q1084</f>
        <v>0</v>
      </c>
      <c r="K1085" s="76">
        <f>K1084/Q1084</f>
        <v>0.005722850525</v>
      </c>
      <c r="L1085" s="76">
        <f>L1084/Q1084</f>
        <v>0</v>
      </c>
      <c r="M1085" s="76">
        <f>M1084/Q1084</f>
        <v>0</v>
      </c>
      <c r="N1085" s="76">
        <f>N1084/Q1084</f>
        <v>0</v>
      </c>
      <c r="O1085" s="76">
        <f>O1084/Q1084</f>
        <v>0</v>
      </c>
      <c r="P1085" s="76">
        <f>P1084/Q1084</f>
        <v>0.1508379888</v>
      </c>
      <c r="Q1085" s="13">
        <f t="shared" si="247"/>
        <v>1</v>
      </c>
    </row>
    <row r="1086">
      <c r="A1086" s="24"/>
      <c r="B1086" s="4" t="s">
        <v>222</v>
      </c>
      <c r="C1086" s="66">
        <v>4337.0</v>
      </c>
      <c r="D1086" s="66">
        <v>688.0</v>
      </c>
      <c r="E1086" s="66">
        <v>0.0</v>
      </c>
      <c r="F1086" s="66">
        <v>778.0</v>
      </c>
      <c r="G1086" s="66">
        <v>265.0</v>
      </c>
      <c r="H1086" s="66">
        <v>2747.0</v>
      </c>
      <c r="I1086" s="66">
        <v>1621.0</v>
      </c>
      <c r="J1086" s="66">
        <v>0.0</v>
      </c>
      <c r="K1086" s="66">
        <v>0.0</v>
      </c>
      <c r="L1086" s="66">
        <v>2296.0</v>
      </c>
      <c r="M1086" s="66">
        <v>0.0</v>
      </c>
      <c r="N1086" s="66">
        <v>0.0</v>
      </c>
      <c r="O1086" s="66">
        <v>1270.0</v>
      </c>
      <c r="P1086" s="66">
        <v>0.0</v>
      </c>
      <c r="Q1086" s="8">
        <f t="shared" si="247"/>
        <v>14002</v>
      </c>
    </row>
    <row r="1087">
      <c r="A1087" s="24"/>
      <c r="B1087" s="4" t="s">
        <v>223</v>
      </c>
      <c r="C1087" s="76">
        <f>C1086/Q1086</f>
        <v>0.3097414655</v>
      </c>
      <c r="D1087" s="76">
        <f>D1086/Q1086</f>
        <v>0.04913583774</v>
      </c>
      <c r="E1087" s="76">
        <f>E1086/Q1086</f>
        <v>0</v>
      </c>
      <c r="F1087" s="76">
        <f>F1086/Q1086</f>
        <v>0.05556349093</v>
      </c>
      <c r="G1087" s="76">
        <f>G1086/Q1086</f>
        <v>0.01892586773</v>
      </c>
      <c r="H1087" s="76">
        <f>H1086/Q1086</f>
        <v>0.1961862591</v>
      </c>
      <c r="I1087" s="76">
        <f>I1086/Q1086</f>
        <v>0.1157691758</v>
      </c>
      <c r="J1087" s="76">
        <f>J1086/Q1086</f>
        <v>0</v>
      </c>
      <c r="K1087" s="76">
        <f>K1086/Q1086</f>
        <v>0</v>
      </c>
      <c r="L1087" s="76">
        <f>L1086/Q1086</f>
        <v>0.1639765748</v>
      </c>
      <c r="M1087" s="76">
        <f>M1086/Q1086</f>
        <v>0</v>
      </c>
      <c r="N1087" s="76">
        <f>N1086/Q1086</f>
        <v>0</v>
      </c>
      <c r="O1087" s="76">
        <f>O1086/Q1086</f>
        <v>0.09070132838</v>
      </c>
      <c r="P1087" s="76">
        <f>P1086/Q1086</f>
        <v>0</v>
      </c>
      <c r="Q1087" s="13">
        <f t="shared" si="247"/>
        <v>1</v>
      </c>
    </row>
    <row r="1088">
      <c r="A1088" s="24"/>
      <c r="B1088" s="4" t="s">
        <v>224</v>
      </c>
      <c r="C1088" s="13">
        <f t="shared" ref="C1088:P1088" si="248">ABS((C1087-C1085)/2)</f>
        <v>0.03782481369</v>
      </c>
      <c r="D1088" s="13">
        <f t="shared" si="248"/>
        <v>0.04942036291</v>
      </c>
      <c r="E1088" s="13">
        <f t="shared" si="248"/>
        <v>0</v>
      </c>
      <c r="F1088" s="13">
        <f t="shared" si="248"/>
        <v>0.01473085843</v>
      </c>
      <c r="G1088" s="13">
        <f t="shared" si="248"/>
        <v>0.004182922966</v>
      </c>
      <c r="H1088" s="13">
        <f t="shared" si="248"/>
        <v>0.0003875898911</v>
      </c>
      <c r="I1088" s="13">
        <f t="shared" si="248"/>
        <v>0.02652745732</v>
      </c>
      <c r="J1088" s="13">
        <f t="shared" si="248"/>
        <v>0</v>
      </c>
      <c r="K1088" s="13">
        <f t="shared" si="248"/>
        <v>0.002861425262</v>
      </c>
      <c r="L1088" s="13">
        <f t="shared" si="248"/>
        <v>0.08198828739</v>
      </c>
      <c r="M1088" s="13">
        <f t="shared" si="248"/>
        <v>0</v>
      </c>
      <c r="N1088" s="13">
        <f t="shared" si="248"/>
        <v>0</v>
      </c>
      <c r="O1088" s="13">
        <f t="shared" si="248"/>
        <v>0.04535066419</v>
      </c>
      <c r="P1088" s="13">
        <f t="shared" si="248"/>
        <v>0.07541899441</v>
      </c>
      <c r="Q1088" s="8"/>
    </row>
    <row r="1089">
      <c r="A1089" s="25"/>
      <c r="B1089" s="4" t="s">
        <v>225</v>
      </c>
      <c r="C1089" s="13">
        <f>SUM(C1088:P1088)</f>
        <v>0.3386933765</v>
      </c>
      <c r="D1089" s="78"/>
      <c r="E1089" s="49"/>
      <c r="F1089" s="49"/>
      <c r="G1089" s="49"/>
      <c r="H1089" s="49"/>
      <c r="I1089" s="49"/>
      <c r="J1089" s="49"/>
      <c r="K1089" s="49"/>
      <c r="L1089" s="49"/>
      <c r="M1089" s="49"/>
      <c r="N1089" s="49"/>
      <c r="O1089" s="49"/>
      <c r="P1089" s="49"/>
      <c r="Q1089" s="49"/>
    </row>
    <row r="1090">
      <c r="A1090" s="21"/>
    </row>
    <row r="1091">
      <c r="A1091" s="23" t="s">
        <v>169</v>
      </c>
      <c r="B1091" s="73" t="s">
        <v>215</v>
      </c>
      <c r="C1091" s="4" t="s">
        <v>216</v>
      </c>
    </row>
    <row r="1092">
      <c r="A1092" s="24"/>
      <c r="B1092" s="25"/>
      <c r="C1092" s="4" t="s">
        <v>3</v>
      </c>
      <c r="D1092" s="4" t="s">
        <v>4</v>
      </c>
      <c r="E1092" s="4" t="s">
        <v>5</v>
      </c>
      <c r="F1092" s="4" t="s">
        <v>6</v>
      </c>
      <c r="G1092" s="4" t="s">
        <v>7</v>
      </c>
      <c r="H1092" s="4" t="s">
        <v>8</v>
      </c>
      <c r="I1092" s="4" t="s">
        <v>9</v>
      </c>
      <c r="J1092" s="4" t="s">
        <v>10</v>
      </c>
      <c r="K1092" s="4" t="s">
        <v>11</v>
      </c>
      <c r="L1092" s="4" t="s">
        <v>12</v>
      </c>
      <c r="M1092" s="4" t="s">
        <v>13</v>
      </c>
      <c r="N1092" s="4" t="s">
        <v>14</v>
      </c>
      <c r="O1092" s="4" t="s">
        <v>15</v>
      </c>
      <c r="P1092" s="4" t="s">
        <v>226</v>
      </c>
      <c r="Q1092" s="4" t="s">
        <v>17</v>
      </c>
    </row>
    <row r="1093">
      <c r="A1093" s="24"/>
      <c r="B1093" s="4" t="s">
        <v>220</v>
      </c>
      <c r="C1093" s="4">
        <v>772.0</v>
      </c>
      <c r="D1093" s="4">
        <v>839.0</v>
      </c>
      <c r="E1093" s="4">
        <v>141.0</v>
      </c>
      <c r="F1093" s="4">
        <v>601.0</v>
      </c>
      <c r="G1093" s="4">
        <v>28.0</v>
      </c>
      <c r="H1093" s="4">
        <v>852.0</v>
      </c>
      <c r="I1093" s="4">
        <v>84.0</v>
      </c>
      <c r="J1093" s="4">
        <v>0.0</v>
      </c>
      <c r="K1093" s="4">
        <v>12.0</v>
      </c>
      <c r="L1093" s="4">
        <v>0.0</v>
      </c>
      <c r="M1093" s="4">
        <v>0.0</v>
      </c>
      <c r="N1093" s="4">
        <v>0.0</v>
      </c>
      <c r="O1093" s="4">
        <v>0.0</v>
      </c>
      <c r="P1093" s="4">
        <v>0.0</v>
      </c>
      <c r="Q1093" s="8">
        <f t="shared" ref="Q1093:Q1096" si="249">SUM(C1093:P1093)</f>
        <v>3329</v>
      </c>
    </row>
    <row r="1094">
      <c r="A1094" s="24"/>
      <c r="B1094" s="4" t="s">
        <v>221</v>
      </c>
      <c r="C1094" s="76">
        <f>C1093/Q1093</f>
        <v>0.2319014719</v>
      </c>
      <c r="D1094" s="76">
        <f>D1093/Q1093</f>
        <v>0.2520276359</v>
      </c>
      <c r="E1094" s="76">
        <f>E1093/Q1093</f>
        <v>0.04235506158</v>
      </c>
      <c r="F1094" s="76">
        <f>F1093/Q1093</f>
        <v>0.1805346951</v>
      </c>
      <c r="G1094" s="76">
        <f>G1093/Q1093</f>
        <v>0.008410934214</v>
      </c>
      <c r="H1094" s="76">
        <f>H1093/Q1093</f>
        <v>0.2559327125</v>
      </c>
      <c r="I1094" s="76">
        <f>I1093/Q1093</f>
        <v>0.02523280264</v>
      </c>
      <c r="J1094" s="76">
        <f>J1093/Q1093</f>
        <v>0</v>
      </c>
      <c r="K1094" s="76">
        <f>K1093/Q1093</f>
        <v>0.003604686092</v>
      </c>
      <c r="L1094" s="76">
        <f>L1093/Q1093</f>
        <v>0</v>
      </c>
      <c r="M1094" s="76">
        <f>M1093/Q1093</f>
        <v>0</v>
      </c>
      <c r="N1094" s="76">
        <f>N1093/Q1093</f>
        <v>0</v>
      </c>
      <c r="O1094" s="76">
        <f>O1093/Q1093</f>
        <v>0</v>
      </c>
      <c r="P1094" s="76">
        <f>P1093/Q1093</f>
        <v>0</v>
      </c>
      <c r="Q1094" s="13">
        <f t="shared" si="249"/>
        <v>1</v>
      </c>
    </row>
    <row r="1095">
      <c r="A1095" s="24"/>
      <c r="B1095" s="4" t="s">
        <v>222</v>
      </c>
      <c r="C1095" s="66">
        <v>196.0</v>
      </c>
      <c r="D1095" s="66">
        <v>1065.0</v>
      </c>
      <c r="E1095" s="66">
        <v>661.0</v>
      </c>
      <c r="F1095" s="66">
        <v>490.0</v>
      </c>
      <c r="G1095" s="66">
        <v>0.0</v>
      </c>
      <c r="H1095" s="66">
        <v>346.0</v>
      </c>
      <c r="I1095" s="66">
        <v>106.0</v>
      </c>
      <c r="J1095" s="66">
        <v>0.0</v>
      </c>
      <c r="K1095" s="66">
        <v>0.0</v>
      </c>
      <c r="L1095" s="66">
        <v>255.0</v>
      </c>
      <c r="M1095" s="66">
        <v>0.0</v>
      </c>
      <c r="N1095" s="66">
        <v>0.0</v>
      </c>
      <c r="O1095" s="66">
        <v>0.0</v>
      </c>
      <c r="P1095" s="79">
        <v>398.0</v>
      </c>
      <c r="Q1095" s="8">
        <f t="shared" si="249"/>
        <v>3517</v>
      </c>
    </row>
    <row r="1096">
      <c r="A1096" s="24"/>
      <c r="B1096" s="4" t="s">
        <v>223</v>
      </c>
      <c r="C1096" s="76">
        <f>C1095/Q1095</f>
        <v>0.05572931476</v>
      </c>
      <c r="D1096" s="76">
        <f>D1095/Q1095</f>
        <v>0.3028148991</v>
      </c>
      <c r="E1096" s="76">
        <f>E1095/Q1095</f>
        <v>0.1879442707</v>
      </c>
      <c r="F1096" s="76">
        <f>F1095/Q1095</f>
        <v>0.1393232869</v>
      </c>
      <c r="G1096" s="76">
        <f>G1095/Q1095</f>
        <v>0</v>
      </c>
      <c r="H1096" s="76">
        <f>H1095/Q1095</f>
        <v>0.09837930054</v>
      </c>
      <c r="I1096" s="76">
        <f>I1095/Q1095</f>
        <v>0.03013932329</v>
      </c>
      <c r="J1096" s="76">
        <f>J1095/Q1095</f>
        <v>0</v>
      </c>
      <c r="K1096" s="76">
        <f>K1095/Q1095</f>
        <v>0</v>
      </c>
      <c r="L1096" s="76">
        <f>L1095/Q1095</f>
        <v>0.07250497583</v>
      </c>
      <c r="M1096" s="76">
        <f>M1095/Q1095</f>
        <v>0</v>
      </c>
      <c r="N1096" s="76">
        <f>N1095/Q1095</f>
        <v>0</v>
      </c>
      <c r="O1096" s="76">
        <f>O1095/Q1095</f>
        <v>0</v>
      </c>
      <c r="P1096" s="76">
        <f>P1095/Q1095</f>
        <v>0.1131646289</v>
      </c>
      <c r="Q1096" s="13">
        <f t="shared" si="249"/>
        <v>1</v>
      </c>
    </row>
    <row r="1097">
      <c r="A1097" s="24"/>
      <c r="B1097" s="4" t="s">
        <v>224</v>
      </c>
      <c r="C1097" s="13">
        <f t="shared" ref="C1097:P1097" si="250">ABS((C1096-C1094)/2)</f>
        <v>0.08808607858</v>
      </c>
      <c r="D1097" s="13">
        <f t="shared" si="250"/>
        <v>0.02539363157</v>
      </c>
      <c r="E1097" s="13">
        <f t="shared" si="250"/>
        <v>0.07279460455</v>
      </c>
      <c r="F1097" s="13">
        <f t="shared" si="250"/>
        <v>0.02060570411</v>
      </c>
      <c r="G1097" s="13">
        <f t="shared" si="250"/>
        <v>0.004205467107</v>
      </c>
      <c r="H1097" s="13">
        <f t="shared" si="250"/>
        <v>0.07877670599</v>
      </c>
      <c r="I1097" s="13">
        <f t="shared" si="250"/>
        <v>0.002453260322</v>
      </c>
      <c r="J1097" s="13">
        <f t="shared" si="250"/>
        <v>0</v>
      </c>
      <c r="K1097" s="13">
        <f t="shared" si="250"/>
        <v>0.001802343046</v>
      </c>
      <c r="L1097" s="13">
        <f t="shared" si="250"/>
        <v>0.03625248792</v>
      </c>
      <c r="M1097" s="13">
        <f t="shared" si="250"/>
        <v>0</v>
      </c>
      <c r="N1097" s="13">
        <f t="shared" si="250"/>
        <v>0</v>
      </c>
      <c r="O1097" s="13">
        <f t="shared" si="250"/>
        <v>0</v>
      </c>
      <c r="P1097" s="13">
        <f t="shared" si="250"/>
        <v>0.05658231447</v>
      </c>
      <c r="Q1097" s="8"/>
    </row>
    <row r="1098">
      <c r="A1098" s="25"/>
      <c r="B1098" s="4" t="s">
        <v>225</v>
      </c>
      <c r="C1098" s="13">
        <f>SUM(C1097:P1097)</f>
        <v>0.3869525977</v>
      </c>
      <c r="D1098" s="78"/>
      <c r="E1098" s="49"/>
      <c r="F1098" s="49"/>
      <c r="G1098" s="49"/>
      <c r="H1098" s="49"/>
      <c r="I1098" s="49"/>
      <c r="J1098" s="49"/>
      <c r="K1098" s="49"/>
      <c r="L1098" s="49"/>
      <c r="M1098" s="49"/>
      <c r="N1098" s="49"/>
      <c r="O1098" s="49"/>
      <c r="P1098" s="49"/>
      <c r="Q1098" s="49"/>
    </row>
    <row r="1099">
      <c r="A1099" s="21"/>
    </row>
    <row r="1100">
      <c r="A1100" s="23" t="s">
        <v>171</v>
      </c>
      <c r="B1100" s="73" t="s">
        <v>215</v>
      </c>
      <c r="C1100" s="4" t="s">
        <v>216</v>
      </c>
    </row>
    <row r="1101">
      <c r="A1101" s="24"/>
      <c r="B1101" s="25"/>
      <c r="C1101" s="4" t="s">
        <v>3</v>
      </c>
      <c r="D1101" s="4" t="s">
        <v>4</v>
      </c>
      <c r="E1101" s="4" t="s">
        <v>5</v>
      </c>
      <c r="F1101" s="4" t="s">
        <v>6</v>
      </c>
      <c r="G1101" s="4" t="s">
        <v>7</v>
      </c>
      <c r="H1101" s="4" t="s">
        <v>8</v>
      </c>
      <c r="I1101" s="4" t="s">
        <v>9</v>
      </c>
      <c r="J1101" s="4" t="s">
        <v>10</v>
      </c>
      <c r="K1101" s="4" t="s">
        <v>11</v>
      </c>
      <c r="L1101" s="4" t="s">
        <v>12</v>
      </c>
      <c r="M1101" s="4" t="s">
        <v>13</v>
      </c>
      <c r="N1101" s="4" t="s">
        <v>14</v>
      </c>
      <c r="O1101" s="4" t="s">
        <v>15</v>
      </c>
      <c r="P1101" s="4" t="s">
        <v>217</v>
      </c>
      <c r="Q1101" s="4" t="s">
        <v>17</v>
      </c>
    </row>
    <row r="1102">
      <c r="A1102" s="24"/>
      <c r="B1102" s="4" t="s">
        <v>220</v>
      </c>
      <c r="C1102" s="4">
        <v>657.0</v>
      </c>
      <c r="D1102" s="4">
        <v>871.0</v>
      </c>
      <c r="E1102" s="4">
        <v>343.0</v>
      </c>
      <c r="F1102" s="4">
        <v>3411.0</v>
      </c>
      <c r="G1102" s="4">
        <v>129.0</v>
      </c>
      <c r="H1102" s="4">
        <v>525.0</v>
      </c>
      <c r="I1102" s="4">
        <v>2165.0</v>
      </c>
      <c r="J1102" s="4">
        <v>0.0</v>
      </c>
      <c r="K1102" s="4">
        <v>101.0</v>
      </c>
      <c r="L1102" s="4">
        <v>0.0</v>
      </c>
      <c r="M1102" s="4">
        <v>0.0</v>
      </c>
      <c r="N1102" s="4">
        <v>0.0</v>
      </c>
      <c r="O1102" s="4">
        <v>0.0</v>
      </c>
      <c r="P1102" s="4">
        <v>0.0</v>
      </c>
      <c r="Q1102" s="8">
        <f t="shared" ref="Q1102:Q1105" si="251">SUM(C1102:P1102)</f>
        <v>8202</v>
      </c>
    </row>
    <row r="1103">
      <c r="A1103" s="24"/>
      <c r="B1103" s="4" t="s">
        <v>221</v>
      </c>
      <c r="C1103" s="76">
        <f>C1102/Q1102</f>
        <v>0.08010241405</v>
      </c>
      <c r="D1103" s="76">
        <f>D1102/Q1102</f>
        <v>0.1061936113</v>
      </c>
      <c r="E1103" s="76">
        <f>E1102/Q1102</f>
        <v>0.04181906852</v>
      </c>
      <c r="F1103" s="76">
        <f>F1102/Q1102</f>
        <v>0.415874177</v>
      </c>
      <c r="G1103" s="76">
        <f>G1102/Q1102</f>
        <v>0.01572787125</v>
      </c>
      <c r="H1103" s="76">
        <f>H1102/Q1102</f>
        <v>0.06400877835</v>
      </c>
      <c r="I1103" s="76">
        <f>I1102/Q1102</f>
        <v>0.2639600098</v>
      </c>
      <c r="J1103" s="76">
        <f>J1102/Q1102</f>
        <v>0</v>
      </c>
      <c r="K1103" s="76">
        <f>K1102/Q1102</f>
        <v>0.01231406974</v>
      </c>
      <c r="L1103" s="76">
        <f>L1102/Q1102</f>
        <v>0</v>
      </c>
      <c r="M1103" s="76">
        <f>M1102/Q1102</f>
        <v>0</v>
      </c>
      <c r="N1103" s="76">
        <f>N1102/Q1102</f>
        <v>0</v>
      </c>
      <c r="O1103" s="76">
        <f>O1102/Q1102</f>
        <v>0</v>
      </c>
      <c r="P1103" s="76">
        <f>P1102/Q1102</f>
        <v>0</v>
      </c>
      <c r="Q1103" s="13">
        <f t="shared" si="251"/>
        <v>1</v>
      </c>
    </row>
    <row r="1104">
      <c r="A1104" s="24"/>
      <c r="B1104" s="4" t="s">
        <v>222</v>
      </c>
      <c r="C1104" s="66">
        <v>1832.0</v>
      </c>
      <c r="D1104" s="66">
        <v>979.0</v>
      </c>
      <c r="E1104" s="66">
        <v>106.0</v>
      </c>
      <c r="F1104" s="66">
        <v>0.0</v>
      </c>
      <c r="G1104" s="66">
        <v>332.0</v>
      </c>
      <c r="H1104" s="66">
        <v>2250.0</v>
      </c>
      <c r="I1104" s="66">
        <v>730.0</v>
      </c>
      <c r="J1104" s="66">
        <v>0.0</v>
      </c>
      <c r="K1104" s="66">
        <v>523.0</v>
      </c>
      <c r="L1104" s="66">
        <v>358.0</v>
      </c>
      <c r="M1104" s="66">
        <v>1369.0</v>
      </c>
      <c r="N1104" s="66">
        <v>20.0</v>
      </c>
      <c r="O1104" s="66">
        <v>0.0</v>
      </c>
      <c r="P1104" s="66">
        <v>0.0</v>
      </c>
      <c r="Q1104" s="8">
        <f t="shared" si="251"/>
        <v>8499</v>
      </c>
    </row>
    <row r="1105">
      <c r="A1105" s="24"/>
      <c r="B1105" s="4" t="s">
        <v>223</v>
      </c>
      <c r="C1105" s="76">
        <f>C1104/Q1104</f>
        <v>0.2155547711</v>
      </c>
      <c r="D1105" s="76">
        <f>D1104/Q1104</f>
        <v>0.1151900224</v>
      </c>
      <c r="E1105" s="76">
        <f>E1104/Q1104</f>
        <v>0.01247205554</v>
      </c>
      <c r="F1105" s="76">
        <f>F1104/Q1104</f>
        <v>0</v>
      </c>
      <c r="G1105" s="76">
        <f>G1104/Q1104</f>
        <v>0.03906341923</v>
      </c>
      <c r="H1105" s="76">
        <f>H1104/Q1104</f>
        <v>0.2647370279</v>
      </c>
      <c r="I1105" s="76">
        <f>I1104/Q1104</f>
        <v>0.08589245794</v>
      </c>
      <c r="J1105" s="76">
        <f>J1104/Q1104</f>
        <v>0</v>
      </c>
      <c r="K1105" s="76">
        <f>K1104/Q1104</f>
        <v>0.06153665137</v>
      </c>
      <c r="L1105" s="76">
        <f>L1104/Q1104</f>
        <v>0.04212260266</v>
      </c>
      <c r="M1105" s="76">
        <f>M1104/Q1104</f>
        <v>0.1610777739</v>
      </c>
      <c r="N1105" s="76">
        <f>N1104/Q1104</f>
        <v>0.002353218026</v>
      </c>
      <c r="O1105" s="76">
        <f>O1104/Q1104</f>
        <v>0</v>
      </c>
      <c r="P1105" s="76">
        <f>P1104/Q1104</f>
        <v>0</v>
      </c>
      <c r="Q1105" s="13">
        <f t="shared" si="251"/>
        <v>1</v>
      </c>
    </row>
    <row r="1106">
      <c r="A1106" s="24"/>
      <c r="B1106" s="4" t="s">
        <v>224</v>
      </c>
      <c r="C1106" s="13">
        <f t="shared" ref="C1106:P1106" si="252">ABS((C1105-C1103)/2)</f>
        <v>0.06772617855</v>
      </c>
      <c r="D1106" s="13">
        <f t="shared" si="252"/>
        <v>0.004498205521</v>
      </c>
      <c r="E1106" s="13">
        <f t="shared" si="252"/>
        <v>0.01467350649</v>
      </c>
      <c r="F1106" s="13">
        <f t="shared" si="252"/>
        <v>0.2079370885</v>
      </c>
      <c r="G1106" s="13">
        <f t="shared" si="252"/>
        <v>0.01166777399</v>
      </c>
      <c r="H1106" s="13">
        <f t="shared" si="252"/>
        <v>0.1003641248</v>
      </c>
      <c r="I1106" s="13">
        <f t="shared" si="252"/>
        <v>0.08903377591</v>
      </c>
      <c r="J1106" s="13">
        <f t="shared" si="252"/>
        <v>0</v>
      </c>
      <c r="K1106" s="13">
        <f t="shared" si="252"/>
        <v>0.02461129082</v>
      </c>
      <c r="L1106" s="13">
        <f t="shared" si="252"/>
        <v>0.02106130133</v>
      </c>
      <c r="M1106" s="13">
        <f t="shared" si="252"/>
        <v>0.08053888693</v>
      </c>
      <c r="N1106" s="13">
        <f t="shared" si="252"/>
        <v>0.001176609013</v>
      </c>
      <c r="O1106" s="13">
        <f t="shared" si="252"/>
        <v>0</v>
      </c>
      <c r="P1106" s="13">
        <f t="shared" si="252"/>
        <v>0</v>
      </c>
      <c r="Q1106" s="8"/>
    </row>
    <row r="1107">
      <c r="A1107" s="25"/>
      <c r="B1107" s="4" t="s">
        <v>225</v>
      </c>
      <c r="C1107" s="13">
        <f>SUM(C1106:P1106)</f>
        <v>0.6232887418</v>
      </c>
      <c r="D1107" s="78"/>
      <c r="E1107" s="49"/>
      <c r="F1107" s="49"/>
      <c r="G1107" s="49"/>
      <c r="H1107" s="49"/>
      <c r="I1107" s="49"/>
      <c r="J1107" s="49"/>
      <c r="K1107" s="49"/>
      <c r="L1107" s="49"/>
      <c r="M1107" s="49"/>
      <c r="N1107" s="49"/>
      <c r="O1107" s="49"/>
      <c r="P1107" s="49"/>
      <c r="Q1107" s="49"/>
    </row>
    <row r="1108">
      <c r="A1108" s="21"/>
    </row>
    <row r="1109">
      <c r="A1109" s="23" t="s">
        <v>172</v>
      </c>
      <c r="B1109" s="73" t="s">
        <v>215</v>
      </c>
      <c r="C1109" s="4" t="s">
        <v>216</v>
      </c>
    </row>
    <row r="1110">
      <c r="A1110" s="24"/>
      <c r="B1110" s="25"/>
      <c r="C1110" s="4" t="s">
        <v>3</v>
      </c>
      <c r="D1110" s="4" t="s">
        <v>4</v>
      </c>
      <c r="E1110" s="4" t="s">
        <v>5</v>
      </c>
      <c r="F1110" s="4" t="s">
        <v>6</v>
      </c>
      <c r="G1110" s="4" t="s">
        <v>7</v>
      </c>
      <c r="H1110" s="4" t="s">
        <v>8</v>
      </c>
      <c r="I1110" s="4" t="s">
        <v>9</v>
      </c>
      <c r="J1110" s="4" t="s">
        <v>10</v>
      </c>
      <c r="K1110" s="4" t="s">
        <v>11</v>
      </c>
      <c r="L1110" s="4" t="s">
        <v>12</v>
      </c>
      <c r="M1110" s="4" t="s">
        <v>13</v>
      </c>
      <c r="N1110" s="4" t="s">
        <v>14</v>
      </c>
      <c r="O1110" s="4" t="s">
        <v>15</v>
      </c>
      <c r="P1110" s="4" t="s">
        <v>227</v>
      </c>
      <c r="Q1110" s="4" t="s">
        <v>17</v>
      </c>
    </row>
    <row r="1111">
      <c r="A1111" s="24"/>
      <c r="B1111" s="4" t="s">
        <v>220</v>
      </c>
      <c r="C1111" s="4">
        <v>3513.0</v>
      </c>
      <c r="D1111" s="4">
        <v>4493.0</v>
      </c>
      <c r="E1111" s="4">
        <v>0.0</v>
      </c>
      <c r="F1111" s="4">
        <v>703.0</v>
      </c>
      <c r="G1111" s="4">
        <v>809.0</v>
      </c>
      <c r="H1111" s="4">
        <v>18431.0</v>
      </c>
      <c r="I1111" s="4">
        <v>13727.0</v>
      </c>
      <c r="J1111" s="4">
        <v>0.0</v>
      </c>
      <c r="K1111" s="4">
        <v>423.0</v>
      </c>
      <c r="L1111" s="4">
        <v>0.0</v>
      </c>
      <c r="M1111" s="4">
        <v>0.0</v>
      </c>
      <c r="N1111" s="4">
        <v>0.0</v>
      </c>
      <c r="O1111" s="4">
        <v>0.0</v>
      </c>
      <c r="P1111" s="4">
        <v>6440.0</v>
      </c>
      <c r="Q1111" s="8">
        <f t="shared" ref="Q1111:Q1114" si="253">SUM(C1111:P1111)</f>
        <v>48539</v>
      </c>
    </row>
    <row r="1112">
      <c r="A1112" s="24"/>
      <c r="B1112" s="4" t="s">
        <v>221</v>
      </c>
      <c r="C1112" s="76">
        <f>C1111/Q1111</f>
        <v>0.0723747914</v>
      </c>
      <c r="D1112" s="76">
        <f>D1111/Q1111</f>
        <v>0.09256474175</v>
      </c>
      <c r="E1112" s="76">
        <f>E1111/Q1111</f>
        <v>0</v>
      </c>
      <c r="F1112" s="76">
        <f>F1111/Q1111</f>
        <v>0.01448319908</v>
      </c>
      <c r="G1112" s="76">
        <f>G1111/Q1111</f>
        <v>0.01666701003</v>
      </c>
      <c r="H1112" s="76">
        <f>H1111/Q1111</f>
        <v>0.3797152805</v>
      </c>
      <c r="I1112" s="76">
        <f>I1111/Q1111</f>
        <v>0.2828035188</v>
      </c>
      <c r="J1112" s="76">
        <f>J1111/Q1111</f>
        <v>0</v>
      </c>
      <c r="K1112" s="76">
        <f>K1111/Q1111</f>
        <v>0.008714641834</v>
      </c>
      <c r="L1112" s="76">
        <f>L1111/Q1111</f>
        <v>0</v>
      </c>
      <c r="M1112" s="76">
        <f>M1111/Q1111</f>
        <v>0</v>
      </c>
      <c r="N1112" s="76">
        <f>N1111/Q1111</f>
        <v>0</v>
      </c>
      <c r="O1112" s="76">
        <f>O1111/Q1111</f>
        <v>0</v>
      </c>
      <c r="P1112" s="76">
        <f>P1111/Q1111</f>
        <v>0.1326768166</v>
      </c>
      <c r="Q1112" s="13">
        <f t="shared" si="253"/>
        <v>1</v>
      </c>
    </row>
    <row r="1113">
      <c r="A1113" s="24"/>
      <c r="B1113" s="4" t="s">
        <v>222</v>
      </c>
      <c r="C1113" s="66">
        <v>2102.0</v>
      </c>
      <c r="D1113" s="66">
        <v>5527.0</v>
      </c>
      <c r="E1113" s="66">
        <v>176.0</v>
      </c>
      <c r="F1113" s="66">
        <v>694.0</v>
      </c>
      <c r="G1113" s="66">
        <v>12309.0</v>
      </c>
      <c r="H1113" s="66">
        <v>9861.0</v>
      </c>
      <c r="I1113" s="66">
        <v>5179.0</v>
      </c>
      <c r="J1113" s="66">
        <v>0.0</v>
      </c>
      <c r="K1113" s="66">
        <v>172.0</v>
      </c>
      <c r="L1113" s="66">
        <v>2272.0</v>
      </c>
      <c r="M1113" s="66">
        <v>1386.0</v>
      </c>
      <c r="N1113" s="66">
        <v>314.0</v>
      </c>
      <c r="O1113" s="66">
        <v>1476.0</v>
      </c>
      <c r="P1113" s="80">
        <v>1549.0</v>
      </c>
      <c r="Q1113" s="8">
        <f t="shared" si="253"/>
        <v>43017</v>
      </c>
    </row>
    <row r="1114">
      <c r="A1114" s="24"/>
      <c r="B1114" s="4" t="s">
        <v>223</v>
      </c>
      <c r="C1114" s="76">
        <f>C1113/Q1113</f>
        <v>0.04886440245</v>
      </c>
      <c r="D1114" s="76">
        <f>D1113/Q1113</f>
        <v>0.1284840877</v>
      </c>
      <c r="E1114" s="76">
        <f>E1113/Q1113</f>
        <v>0.004091405723</v>
      </c>
      <c r="F1114" s="76">
        <f>F1113/Q1113</f>
        <v>0.01613315666</v>
      </c>
      <c r="G1114" s="76">
        <f>G1113/Q1113</f>
        <v>0.2861426878</v>
      </c>
      <c r="H1114" s="76">
        <f>H1113/Q1113</f>
        <v>0.2292349536</v>
      </c>
      <c r="I1114" s="76">
        <f>I1113/Q1113</f>
        <v>0.1203942627</v>
      </c>
      <c r="J1114" s="76">
        <f>J1113/Q1113</f>
        <v>0</v>
      </c>
      <c r="K1114" s="76">
        <f>K1113/Q1113</f>
        <v>0.00399841923</v>
      </c>
      <c r="L1114" s="76">
        <f>L1113/Q1113</f>
        <v>0.05281632843</v>
      </c>
      <c r="M1114" s="76">
        <f>M1113/Q1113</f>
        <v>0.03221982007</v>
      </c>
      <c r="N1114" s="76">
        <f>N1113/Q1113</f>
        <v>0.007299439756</v>
      </c>
      <c r="O1114" s="76">
        <f>O1113/Q1113</f>
        <v>0.03431201618</v>
      </c>
      <c r="P1114" s="76">
        <f>P1113/Q1113</f>
        <v>0.03600901969</v>
      </c>
      <c r="Q1114" s="13">
        <f t="shared" si="253"/>
        <v>1</v>
      </c>
    </row>
    <row r="1115">
      <c r="A1115" s="24"/>
      <c r="B1115" s="4" t="s">
        <v>224</v>
      </c>
      <c r="C1115" s="13">
        <f t="shared" ref="C1115:P1115" si="254">ABS((C1114-C1112)/2)</f>
        <v>0.01175519448</v>
      </c>
      <c r="D1115" s="13">
        <f t="shared" si="254"/>
        <v>0.01795967297</v>
      </c>
      <c r="E1115" s="13">
        <f t="shared" si="254"/>
        <v>0.002045702862</v>
      </c>
      <c r="F1115" s="13">
        <f t="shared" si="254"/>
        <v>0.000824978791</v>
      </c>
      <c r="G1115" s="13">
        <f t="shared" si="254"/>
        <v>0.1347378389</v>
      </c>
      <c r="H1115" s="13">
        <f t="shared" si="254"/>
        <v>0.07524016344</v>
      </c>
      <c r="I1115" s="13">
        <f t="shared" si="254"/>
        <v>0.08120462804</v>
      </c>
      <c r="J1115" s="13">
        <f t="shared" si="254"/>
        <v>0</v>
      </c>
      <c r="K1115" s="13">
        <f t="shared" si="254"/>
        <v>0.002358111302</v>
      </c>
      <c r="L1115" s="13">
        <f t="shared" si="254"/>
        <v>0.02640816421</v>
      </c>
      <c r="M1115" s="13">
        <f t="shared" si="254"/>
        <v>0.01610991004</v>
      </c>
      <c r="N1115" s="13">
        <f t="shared" si="254"/>
        <v>0.003649719878</v>
      </c>
      <c r="O1115" s="13">
        <f t="shared" si="254"/>
        <v>0.01715600809</v>
      </c>
      <c r="P1115" s="13">
        <f t="shared" si="254"/>
        <v>0.04833389845</v>
      </c>
      <c r="Q1115" s="8"/>
    </row>
    <row r="1116">
      <c r="A1116" s="25"/>
      <c r="B1116" s="4" t="s">
        <v>225</v>
      </c>
      <c r="C1116" s="13">
        <f>SUM(C1115:P1115)</f>
        <v>0.4377839914</v>
      </c>
      <c r="D1116" s="78"/>
      <c r="E1116" s="49"/>
      <c r="F1116" s="49"/>
      <c r="G1116" s="49"/>
      <c r="H1116" s="49"/>
      <c r="I1116" s="49"/>
      <c r="J1116" s="49"/>
      <c r="K1116" s="49"/>
      <c r="L1116" s="49"/>
      <c r="M1116" s="49"/>
      <c r="N1116" s="49"/>
      <c r="O1116" s="49"/>
      <c r="P1116" s="49"/>
      <c r="Q1116" s="49"/>
    </row>
    <row r="1117">
      <c r="A1117" s="21"/>
    </row>
    <row r="1118">
      <c r="A1118" s="23" t="s">
        <v>175</v>
      </c>
      <c r="B1118" s="73" t="s">
        <v>215</v>
      </c>
      <c r="C1118" s="4" t="s">
        <v>216</v>
      </c>
    </row>
    <row r="1119">
      <c r="A1119" s="24"/>
      <c r="B1119" s="25"/>
      <c r="C1119" s="4" t="s">
        <v>3</v>
      </c>
      <c r="D1119" s="4" t="s">
        <v>4</v>
      </c>
      <c r="E1119" s="4" t="s">
        <v>5</v>
      </c>
      <c r="F1119" s="4" t="s">
        <v>6</v>
      </c>
      <c r="G1119" s="4" t="s">
        <v>7</v>
      </c>
      <c r="H1119" s="4" t="s">
        <v>8</v>
      </c>
      <c r="I1119" s="4" t="s">
        <v>9</v>
      </c>
      <c r="J1119" s="4" t="s">
        <v>10</v>
      </c>
      <c r="K1119" s="4" t="s">
        <v>11</v>
      </c>
      <c r="L1119" s="4" t="s">
        <v>12</v>
      </c>
      <c r="M1119" s="4" t="s">
        <v>13</v>
      </c>
      <c r="N1119" s="4" t="s">
        <v>14</v>
      </c>
      <c r="O1119" s="4" t="s">
        <v>15</v>
      </c>
      <c r="P1119" s="4" t="s">
        <v>217</v>
      </c>
      <c r="Q1119" s="4" t="s">
        <v>17</v>
      </c>
    </row>
    <row r="1120">
      <c r="A1120" s="24"/>
      <c r="B1120" s="4" t="s">
        <v>220</v>
      </c>
      <c r="C1120" s="4">
        <v>1708.0</v>
      </c>
      <c r="D1120" s="4">
        <v>4659.0</v>
      </c>
      <c r="E1120" s="4">
        <v>293.0</v>
      </c>
      <c r="F1120" s="4">
        <v>918.0</v>
      </c>
      <c r="G1120" s="4">
        <v>339.0</v>
      </c>
      <c r="H1120" s="4">
        <v>13555.0</v>
      </c>
      <c r="I1120" s="4">
        <v>4075.0</v>
      </c>
      <c r="J1120" s="4">
        <v>0.0</v>
      </c>
      <c r="K1120" s="4">
        <v>181.0</v>
      </c>
      <c r="L1120" s="4">
        <v>0.0</v>
      </c>
      <c r="M1120" s="4">
        <v>0.0</v>
      </c>
      <c r="N1120" s="4">
        <v>0.0</v>
      </c>
      <c r="O1120" s="4">
        <v>0.0</v>
      </c>
      <c r="P1120" s="4">
        <v>0.0</v>
      </c>
      <c r="Q1120" s="8">
        <f t="shared" ref="Q1120:Q1123" si="255">SUM(C1120:P1120)</f>
        <v>25728</v>
      </c>
    </row>
    <row r="1121">
      <c r="A1121" s="24"/>
      <c r="B1121" s="4" t="s">
        <v>221</v>
      </c>
      <c r="C1121" s="76">
        <f>C1120/Q1120</f>
        <v>0.06638681592</v>
      </c>
      <c r="D1121" s="76">
        <f>D1120/Q1120</f>
        <v>0.1810867537</v>
      </c>
      <c r="E1121" s="76">
        <f>E1120/Q1120</f>
        <v>0.01138837065</v>
      </c>
      <c r="F1121" s="76">
        <f>F1120/Q1120</f>
        <v>0.03568097015</v>
      </c>
      <c r="G1121" s="76">
        <f>G1120/Q1120</f>
        <v>0.01317630597</v>
      </c>
      <c r="H1121" s="76">
        <f>H1120/Q1120</f>
        <v>0.526857898</v>
      </c>
      <c r="I1121" s="76">
        <f>I1120/Q1120</f>
        <v>0.1583877488</v>
      </c>
      <c r="J1121" s="76">
        <f>J1120/Q1120</f>
        <v>0</v>
      </c>
      <c r="K1121" s="76">
        <f>K1120/Q1120</f>
        <v>0.007035136816</v>
      </c>
      <c r="L1121" s="76">
        <f>L1120/Q1120</f>
        <v>0</v>
      </c>
      <c r="M1121" s="76">
        <f>M1120/Q1120</f>
        <v>0</v>
      </c>
      <c r="N1121" s="76">
        <f>N1120/Q1120</f>
        <v>0</v>
      </c>
      <c r="O1121" s="76">
        <f>O1120/Q1120</f>
        <v>0</v>
      </c>
      <c r="P1121" s="76">
        <f>P1120/Q1120</f>
        <v>0</v>
      </c>
      <c r="Q1121" s="13">
        <f t="shared" si="255"/>
        <v>1</v>
      </c>
    </row>
    <row r="1122">
      <c r="A1122" s="24"/>
      <c r="B1122" s="4" t="s">
        <v>222</v>
      </c>
      <c r="C1122" s="66">
        <v>1459.0</v>
      </c>
      <c r="D1122" s="66">
        <v>5282.0</v>
      </c>
      <c r="E1122" s="66">
        <v>157.0</v>
      </c>
      <c r="F1122" s="66">
        <v>0.0</v>
      </c>
      <c r="G1122" s="66">
        <v>528.0</v>
      </c>
      <c r="H1122" s="66">
        <v>7316.0</v>
      </c>
      <c r="I1122" s="66">
        <v>7310.0</v>
      </c>
      <c r="J1122" s="66">
        <v>0.0</v>
      </c>
      <c r="K1122" s="66">
        <v>122.0</v>
      </c>
      <c r="L1122" s="66">
        <v>1743.0</v>
      </c>
      <c r="M1122" s="66">
        <v>0.0</v>
      </c>
      <c r="N1122" s="66">
        <v>83.0</v>
      </c>
      <c r="O1122" s="66">
        <v>717.0</v>
      </c>
      <c r="P1122" s="66">
        <v>0.0</v>
      </c>
      <c r="Q1122" s="8">
        <f t="shared" si="255"/>
        <v>24717</v>
      </c>
    </row>
    <row r="1123">
      <c r="A1123" s="24"/>
      <c r="B1123" s="4" t="s">
        <v>223</v>
      </c>
      <c r="C1123" s="76">
        <f>C1122/Q1122</f>
        <v>0.05902819922</v>
      </c>
      <c r="D1123" s="76">
        <f>D1122/Q1122</f>
        <v>0.2136990735</v>
      </c>
      <c r="E1123" s="76">
        <f>E1122/Q1122</f>
        <v>0.006351903548</v>
      </c>
      <c r="F1123" s="76">
        <f>F1122/Q1122</f>
        <v>0</v>
      </c>
      <c r="G1123" s="76">
        <f>G1122/Q1122</f>
        <v>0.02136181575</v>
      </c>
      <c r="H1123" s="76">
        <f>H1122/Q1122</f>
        <v>0.2959906137</v>
      </c>
      <c r="I1123" s="76">
        <f>I1122/Q1122</f>
        <v>0.2957478658</v>
      </c>
      <c r="J1123" s="76">
        <f>J1122/Q1122</f>
        <v>0</v>
      </c>
      <c r="K1123" s="76">
        <f>K1122/Q1122</f>
        <v>0.004935874095</v>
      </c>
      <c r="L1123" s="76">
        <f>L1122/Q1122</f>
        <v>0.07051826678</v>
      </c>
      <c r="M1123" s="76">
        <f>M1122/Q1122</f>
        <v>0</v>
      </c>
      <c r="N1123" s="76">
        <f>N1122/Q1122</f>
        <v>0.003358012704</v>
      </c>
      <c r="O1123" s="76">
        <f>O1122/Q1122</f>
        <v>0.0290083748</v>
      </c>
      <c r="P1123" s="76">
        <f>P1122/Q1122</f>
        <v>0</v>
      </c>
      <c r="Q1123" s="13">
        <f t="shared" si="255"/>
        <v>1</v>
      </c>
    </row>
    <row r="1124">
      <c r="A1124" s="24"/>
      <c r="B1124" s="4" t="s">
        <v>224</v>
      </c>
      <c r="C1124" s="13">
        <f t="shared" ref="C1124:P1124" si="256">ABS((C1123-C1121)/2)</f>
        <v>0.003679308353</v>
      </c>
      <c r="D1124" s="13">
        <f t="shared" si="256"/>
        <v>0.01630615989</v>
      </c>
      <c r="E1124" s="13">
        <f t="shared" si="256"/>
        <v>0.002518233549</v>
      </c>
      <c r="F1124" s="13">
        <f t="shared" si="256"/>
        <v>0.01784048507</v>
      </c>
      <c r="G1124" s="13">
        <f t="shared" si="256"/>
        <v>0.004092754892</v>
      </c>
      <c r="H1124" s="13">
        <f t="shared" si="256"/>
        <v>0.1154336421</v>
      </c>
      <c r="I1124" s="13">
        <f t="shared" si="256"/>
        <v>0.06868005854</v>
      </c>
      <c r="J1124" s="13">
        <f t="shared" si="256"/>
        <v>0</v>
      </c>
      <c r="K1124" s="13">
        <f t="shared" si="256"/>
        <v>0.001049631361</v>
      </c>
      <c r="L1124" s="13">
        <f t="shared" si="256"/>
        <v>0.03525913339</v>
      </c>
      <c r="M1124" s="13">
        <f t="shared" si="256"/>
        <v>0</v>
      </c>
      <c r="N1124" s="13">
        <f t="shared" si="256"/>
        <v>0.001679006352</v>
      </c>
      <c r="O1124" s="13">
        <f t="shared" si="256"/>
        <v>0.0145041874</v>
      </c>
      <c r="P1124" s="13">
        <f t="shared" si="256"/>
        <v>0</v>
      </c>
      <c r="Q1124" s="8"/>
    </row>
    <row r="1125">
      <c r="A1125" s="25"/>
      <c r="B1125" s="4" t="s">
        <v>225</v>
      </c>
      <c r="C1125" s="13">
        <f>SUM(C1124:P1124)</f>
        <v>0.2810426009</v>
      </c>
      <c r="D1125" s="78"/>
      <c r="E1125" s="49"/>
      <c r="F1125" s="49"/>
      <c r="G1125" s="49"/>
      <c r="H1125" s="49"/>
      <c r="I1125" s="49"/>
      <c r="J1125" s="49"/>
      <c r="K1125" s="49"/>
      <c r="L1125" s="49"/>
      <c r="M1125" s="49"/>
      <c r="N1125" s="49"/>
      <c r="O1125" s="49"/>
      <c r="P1125" s="49"/>
      <c r="Q1125" s="49"/>
    </row>
    <row r="1126">
      <c r="A1126" s="21"/>
    </row>
    <row r="1127">
      <c r="A1127" s="23" t="s">
        <v>176</v>
      </c>
      <c r="B1127" s="73" t="s">
        <v>215</v>
      </c>
      <c r="C1127" s="4" t="s">
        <v>216</v>
      </c>
    </row>
    <row r="1128">
      <c r="A1128" s="24"/>
      <c r="B1128" s="25"/>
      <c r="C1128" s="4" t="s">
        <v>3</v>
      </c>
      <c r="D1128" s="4" t="s">
        <v>4</v>
      </c>
      <c r="E1128" s="4" t="s">
        <v>5</v>
      </c>
      <c r="F1128" s="4" t="s">
        <v>6</v>
      </c>
      <c r="G1128" s="4" t="s">
        <v>7</v>
      </c>
      <c r="H1128" s="4" t="s">
        <v>8</v>
      </c>
      <c r="I1128" s="4" t="s">
        <v>9</v>
      </c>
      <c r="J1128" s="4" t="s">
        <v>10</v>
      </c>
      <c r="K1128" s="4" t="s">
        <v>11</v>
      </c>
      <c r="L1128" s="4" t="s">
        <v>12</v>
      </c>
      <c r="M1128" s="4" t="s">
        <v>13</v>
      </c>
      <c r="N1128" s="4" t="s">
        <v>14</v>
      </c>
      <c r="O1128" s="4" t="s">
        <v>15</v>
      </c>
      <c r="P1128" s="4" t="s">
        <v>217</v>
      </c>
      <c r="Q1128" s="4" t="s">
        <v>17</v>
      </c>
    </row>
    <row r="1129">
      <c r="A1129" s="24"/>
      <c r="B1129" s="4" t="s">
        <v>220</v>
      </c>
      <c r="C1129" s="84">
        <v>457987.0</v>
      </c>
      <c r="D1129" s="84">
        <v>575215.0</v>
      </c>
      <c r="E1129" s="84">
        <v>61618.0</v>
      </c>
      <c r="F1129" s="84">
        <v>147740.0</v>
      </c>
      <c r="G1129" s="84">
        <v>58825.0</v>
      </c>
      <c r="H1129" s="84">
        <v>1129202.0</v>
      </c>
      <c r="I1129" s="84">
        <v>609489.0</v>
      </c>
      <c r="J1129" s="84">
        <v>0.0</v>
      </c>
      <c r="K1129" s="84">
        <v>52605.0</v>
      </c>
      <c r="L1129" s="84">
        <v>0.0</v>
      </c>
      <c r="M1129" s="84">
        <v>0.0</v>
      </c>
      <c r="N1129" s="84">
        <v>0.0</v>
      </c>
      <c r="O1129" s="84">
        <v>0.0</v>
      </c>
      <c r="P1129" s="84">
        <v>104788.0</v>
      </c>
      <c r="Q1129" s="85">
        <f t="shared" ref="Q1129:Q1132" si="257">SUM(C1129:P1129)</f>
        <v>3197469</v>
      </c>
    </row>
    <row r="1130">
      <c r="A1130" s="24"/>
      <c r="B1130" s="4" t="s">
        <v>221</v>
      </c>
      <c r="C1130" s="76">
        <f>C1129/Q1129</f>
        <v>0.1432342268</v>
      </c>
      <c r="D1130" s="76">
        <f>D1129/Q1129</f>
        <v>0.1798969748</v>
      </c>
      <c r="E1130" s="76">
        <f>E1129/Q1129</f>
        <v>0.01927086705</v>
      </c>
      <c r="F1130" s="76">
        <f>F1129/Q1129</f>
        <v>0.0462052955</v>
      </c>
      <c r="G1130" s="76">
        <f>G1129/Q1129</f>
        <v>0.01839736366</v>
      </c>
      <c r="H1130" s="76">
        <f>H1129/Q1129</f>
        <v>0.3531549485</v>
      </c>
      <c r="I1130" s="76">
        <f>I1129/Q1129</f>
        <v>0.1906160779</v>
      </c>
      <c r="J1130" s="76">
        <f>J1129/Q1129</f>
        <v>0</v>
      </c>
      <c r="K1130" s="76">
        <f>K1129/Q1129</f>
        <v>0.01645207506</v>
      </c>
      <c r="L1130" s="76">
        <f>L1129/Q1129</f>
        <v>0</v>
      </c>
      <c r="M1130" s="76">
        <f>M1129/Q1129</f>
        <v>0</v>
      </c>
      <c r="N1130" s="76">
        <f>N1129/Q1129</f>
        <v>0</v>
      </c>
      <c r="O1130" s="76">
        <f>O1129/Q1129</f>
        <v>0</v>
      </c>
      <c r="P1130" s="76">
        <f>P1129/Q1129</f>
        <v>0.03277217074</v>
      </c>
      <c r="Q1130" s="13">
        <f t="shared" si="257"/>
        <v>1</v>
      </c>
    </row>
    <row r="1131">
      <c r="A1131" s="24"/>
      <c r="B1131" s="4" t="s">
        <v>222</v>
      </c>
      <c r="C1131" s="66">
        <f t="shared" ref="C1131:O1131" si="258">SUM(C6,C15,C24,C33,C42,C51,C60,C69,C78,C87,C96,C105,C114,C123,C132,C141,C150,C159,C168,C177,C186,C195,C204,C213,C222,C231,C240,C249,C258,C267,C276,C285,C294,C303,C312,C321,C330,C339,C348,C357,C366,C375,C384,C393,C402,C411,C420,C429,C447,C456,C465,C474,C483,C492,C501,C510,C519,C528,C537,C546,C555,C564,C573,C582,C591,C600,C609,C618,C627,C636,C645,C654,C663,C672,C681,C690,C699,C708,C717,C726,C735,C744,C753,C762,C771,C780,C789,C798,C807,C816,C825,C834,C843,C852,C861,C870,C879,C888,C897,C906,C915,C924,C933,C942,C951,C960,C969,C978,C987,C996,C1005,C1014,C1023,C1032,C1041,C1050,C1059,C1068,C1077,C1086,C1095,C1104,C1113,C1122)</f>
        <v>322851</v>
      </c>
      <c r="D1131" s="66">
        <f t="shared" si="258"/>
        <v>367102</v>
      </c>
      <c r="E1131" s="66">
        <f t="shared" si="258"/>
        <v>19020</v>
      </c>
      <c r="F1131" s="66">
        <f t="shared" si="258"/>
        <v>100837</v>
      </c>
      <c r="G1131" s="66">
        <f t="shared" si="258"/>
        <v>47539</v>
      </c>
      <c r="H1131" s="66">
        <f t="shared" si="258"/>
        <v>1046701</v>
      </c>
      <c r="I1131" s="66">
        <f t="shared" si="258"/>
        <v>567560</v>
      </c>
      <c r="J1131" s="66">
        <f t="shared" si="258"/>
        <v>6606</v>
      </c>
      <c r="K1131" s="66">
        <f t="shared" si="258"/>
        <v>45452</v>
      </c>
      <c r="L1131" s="66">
        <f t="shared" si="258"/>
        <v>150762</v>
      </c>
      <c r="M1131" s="66">
        <f t="shared" si="258"/>
        <v>138311</v>
      </c>
      <c r="N1131" s="66">
        <f t="shared" si="258"/>
        <v>22798</v>
      </c>
      <c r="O1131" s="66">
        <f t="shared" si="258"/>
        <v>42310</v>
      </c>
      <c r="P1131" s="4">
        <v>28977.0</v>
      </c>
      <c r="Q1131" s="8">
        <f t="shared" si="257"/>
        <v>2906826</v>
      </c>
    </row>
    <row r="1132">
      <c r="A1132" s="24"/>
      <c r="B1132" s="4" t="s">
        <v>223</v>
      </c>
      <c r="C1132" s="76">
        <f>C1131/Q1131</f>
        <v>0.1110665035</v>
      </c>
      <c r="D1132" s="76">
        <f>D1131/Q1131</f>
        <v>0.1262896369</v>
      </c>
      <c r="E1132" s="76">
        <f>E1131/Q1131</f>
        <v>0.006543219305</v>
      </c>
      <c r="F1132" s="76">
        <f>F1131/Q1131</f>
        <v>0.03468972687</v>
      </c>
      <c r="G1132" s="76">
        <f>G1131/Q1131</f>
        <v>0.01635426407</v>
      </c>
      <c r="H1132" s="76">
        <f>H1131/Q1131</f>
        <v>0.3600838165</v>
      </c>
      <c r="I1132" s="76">
        <f>I1131/Q1131</f>
        <v>0.1952507649</v>
      </c>
      <c r="J1132" s="76">
        <f>J1131/Q1131</f>
        <v>0.002272581847</v>
      </c>
      <c r="K1132" s="76">
        <f>K1131/Q1131</f>
        <v>0.01563629884</v>
      </c>
      <c r="L1132" s="76">
        <f>L1131/Q1131</f>
        <v>0.0518648175</v>
      </c>
      <c r="M1132" s="76">
        <f>M1131/Q1131</f>
        <v>0.04758145138</v>
      </c>
      <c r="N1132" s="76">
        <f>N1131/Q1131</f>
        <v>0.007842918702</v>
      </c>
      <c r="O1132" s="76">
        <f>O1131/Q1131</f>
        <v>0.01455539478</v>
      </c>
      <c r="P1132" s="76">
        <f>P1131/Q1131</f>
        <v>0.009968604932</v>
      </c>
      <c r="Q1132" s="13">
        <f t="shared" si="257"/>
        <v>1</v>
      </c>
    </row>
    <row r="1133">
      <c r="A1133" s="24"/>
      <c r="B1133" s="4" t="s">
        <v>224</v>
      </c>
      <c r="C1133" s="13">
        <f t="shared" ref="C1133:P1133" si="259">ABS((C1132-C1130)/2)</f>
        <v>0.01608386168</v>
      </c>
      <c r="D1133" s="13">
        <f t="shared" si="259"/>
        <v>0.02680366894</v>
      </c>
      <c r="E1133" s="13">
        <f t="shared" si="259"/>
        <v>0.006363823873</v>
      </c>
      <c r="F1133" s="13">
        <f t="shared" si="259"/>
        <v>0.005757784315</v>
      </c>
      <c r="G1133" s="13">
        <f t="shared" si="259"/>
        <v>0.001021549799</v>
      </c>
      <c r="H1133" s="13">
        <f t="shared" si="259"/>
        <v>0.003464434007</v>
      </c>
      <c r="I1133" s="13">
        <f t="shared" si="259"/>
        <v>0.00231734351</v>
      </c>
      <c r="J1133" s="13">
        <f t="shared" si="259"/>
        <v>0.001136290924</v>
      </c>
      <c r="K1133" s="13">
        <f t="shared" si="259"/>
        <v>0.0004078881136</v>
      </c>
      <c r="L1133" s="13">
        <f t="shared" si="259"/>
        <v>0.02593240875</v>
      </c>
      <c r="M1133" s="13">
        <f t="shared" si="259"/>
        <v>0.02379072569</v>
      </c>
      <c r="N1133" s="13">
        <f t="shared" si="259"/>
        <v>0.003921459351</v>
      </c>
      <c r="O1133" s="13">
        <f t="shared" si="259"/>
        <v>0.007277697392</v>
      </c>
      <c r="P1133" s="13">
        <f t="shared" si="259"/>
        <v>0.0114017829</v>
      </c>
      <c r="Q1133" s="8"/>
    </row>
    <row r="1134">
      <c r="A1134" s="25"/>
      <c r="B1134" s="4" t="s">
        <v>225</v>
      </c>
      <c r="C1134" s="13">
        <f>SUM(C1133:P1133)</f>
        <v>0.1356807193</v>
      </c>
      <c r="D1134" s="78"/>
      <c r="E1134" s="49"/>
      <c r="F1134" s="49"/>
      <c r="G1134" s="49"/>
      <c r="H1134" s="49"/>
      <c r="I1134" s="49"/>
      <c r="J1134" s="49"/>
      <c r="K1134" s="49"/>
      <c r="L1134" s="49"/>
      <c r="M1134" s="49"/>
      <c r="N1134" s="49"/>
      <c r="O1134" s="49"/>
      <c r="P1134" s="49"/>
      <c r="Q1134" s="49"/>
    </row>
  </sheetData>
  <mergeCells count="252">
    <mergeCell ref="A632:A639"/>
    <mergeCell ref="B632:B633"/>
    <mergeCell ref="A641:A648"/>
    <mergeCell ref="B641:B642"/>
    <mergeCell ref="A650:A657"/>
    <mergeCell ref="B650:B651"/>
    <mergeCell ref="B659:B660"/>
    <mergeCell ref="A659:A666"/>
    <mergeCell ref="A668:A675"/>
    <mergeCell ref="B668:B669"/>
    <mergeCell ref="A677:A684"/>
    <mergeCell ref="B677:B678"/>
    <mergeCell ref="A686:A693"/>
    <mergeCell ref="B686:B687"/>
    <mergeCell ref="A695:A702"/>
    <mergeCell ref="B695:B696"/>
    <mergeCell ref="A704:A711"/>
    <mergeCell ref="B704:B705"/>
    <mergeCell ref="A713:A720"/>
    <mergeCell ref="B713:B714"/>
    <mergeCell ref="B722:B723"/>
    <mergeCell ref="A722:A729"/>
    <mergeCell ref="A731:A738"/>
    <mergeCell ref="B731:B732"/>
    <mergeCell ref="A740:A747"/>
    <mergeCell ref="B740:B741"/>
    <mergeCell ref="A749:A756"/>
    <mergeCell ref="B749:B750"/>
    <mergeCell ref="A758:A765"/>
    <mergeCell ref="B758:B759"/>
    <mergeCell ref="A767:A774"/>
    <mergeCell ref="B767:B768"/>
    <mergeCell ref="A776:A783"/>
    <mergeCell ref="B776:B777"/>
    <mergeCell ref="B785:B786"/>
    <mergeCell ref="A785:A792"/>
    <mergeCell ref="A794:A801"/>
    <mergeCell ref="B794:B795"/>
    <mergeCell ref="A803:A810"/>
    <mergeCell ref="B803:B804"/>
    <mergeCell ref="A812:A819"/>
    <mergeCell ref="B812:B813"/>
    <mergeCell ref="A821:A828"/>
    <mergeCell ref="B821:B822"/>
    <mergeCell ref="A830:A837"/>
    <mergeCell ref="B830:B831"/>
    <mergeCell ref="A839:A846"/>
    <mergeCell ref="B839:B840"/>
    <mergeCell ref="B848:B849"/>
    <mergeCell ref="A848:A855"/>
    <mergeCell ref="A857:A864"/>
    <mergeCell ref="B857:B858"/>
    <mergeCell ref="A866:A873"/>
    <mergeCell ref="B866:B867"/>
    <mergeCell ref="A875:A882"/>
    <mergeCell ref="B875:B876"/>
    <mergeCell ref="A884:A891"/>
    <mergeCell ref="B884:B885"/>
    <mergeCell ref="A893:A900"/>
    <mergeCell ref="B893:B894"/>
    <mergeCell ref="A902:A909"/>
    <mergeCell ref="B902:B903"/>
    <mergeCell ref="B911:B912"/>
    <mergeCell ref="A911:A918"/>
    <mergeCell ref="A920:A927"/>
    <mergeCell ref="B920:B921"/>
    <mergeCell ref="A929:A936"/>
    <mergeCell ref="B929:B930"/>
    <mergeCell ref="A938:A945"/>
    <mergeCell ref="B938:B939"/>
    <mergeCell ref="A947:A954"/>
    <mergeCell ref="B947:B948"/>
    <mergeCell ref="A956:A963"/>
    <mergeCell ref="B956:B957"/>
    <mergeCell ref="A965:A972"/>
    <mergeCell ref="B965:B966"/>
    <mergeCell ref="B974:B975"/>
    <mergeCell ref="A974:A981"/>
    <mergeCell ref="A983:A990"/>
    <mergeCell ref="B983:B984"/>
    <mergeCell ref="A992:A999"/>
    <mergeCell ref="B992:B993"/>
    <mergeCell ref="A1001:A1008"/>
    <mergeCell ref="B1001:B1002"/>
    <mergeCell ref="A1010:A1017"/>
    <mergeCell ref="B1010:B1011"/>
    <mergeCell ref="A1019:A1026"/>
    <mergeCell ref="B1019:B1020"/>
    <mergeCell ref="A1028:A1035"/>
    <mergeCell ref="B1028:B1029"/>
    <mergeCell ref="B1037:B1038"/>
    <mergeCell ref="A1037:A1044"/>
    <mergeCell ref="A1046:A1053"/>
    <mergeCell ref="B1046:B1047"/>
    <mergeCell ref="A1055:A1062"/>
    <mergeCell ref="B1055:B1056"/>
    <mergeCell ref="A1064:A1071"/>
    <mergeCell ref="B1064:B1065"/>
    <mergeCell ref="A2:A9"/>
    <mergeCell ref="B2:B3"/>
    <mergeCell ref="A11:A18"/>
    <mergeCell ref="B11:B12"/>
    <mergeCell ref="A20:A27"/>
    <mergeCell ref="B20:B21"/>
    <mergeCell ref="B29:B30"/>
    <mergeCell ref="A29:A36"/>
    <mergeCell ref="A38:A45"/>
    <mergeCell ref="B38:B39"/>
    <mergeCell ref="A47:A54"/>
    <mergeCell ref="B47:B48"/>
    <mergeCell ref="A56:A63"/>
    <mergeCell ref="B56:B57"/>
    <mergeCell ref="A65:A72"/>
    <mergeCell ref="B65:B66"/>
    <mergeCell ref="A74:A81"/>
    <mergeCell ref="B74:B75"/>
    <mergeCell ref="A83:A90"/>
    <mergeCell ref="B83:B84"/>
    <mergeCell ref="B92:B93"/>
    <mergeCell ref="A92:A99"/>
    <mergeCell ref="A101:A108"/>
    <mergeCell ref="B101:B102"/>
    <mergeCell ref="A110:A117"/>
    <mergeCell ref="B110:B111"/>
    <mergeCell ref="A119:A126"/>
    <mergeCell ref="B119:B120"/>
    <mergeCell ref="A128:A135"/>
    <mergeCell ref="B128:B129"/>
    <mergeCell ref="A137:A144"/>
    <mergeCell ref="B137:B138"/>
    <mergeCell ref="A146:A153"/>
    <mergeCell ref="B146:B147"/>
    <mergeCell ref="B155:B156"/>
    <mergeCell ref="A155:A162"/>
    <mergeCell ref="A164:A171"/>
    <mergeCell ref="B164:B165"/>
    <mergeCell ref="A173:A180"/>
    <mergeCell ref="B173:B174"/>
    <mergeCell ref="A182:A189"/>
    <mergeCell ref="B182:B183"/>
    <mergeCell ref="A1100:A1107"/>
    <mergeCell ref="A1109:A1116"/>
    <mergeCell ref="B1109:B1110"/>
    <mergeCell ref="A1118:A1125"/>
    <mergeCell ref="B1118:B1119"/>
    <mergeCell ref="A1127:A1134"/>
    <mergeCell ref="B1127:B1128"/>
    <mergeCell ref="A1073:A1080"/>
    <mergeCell ref="B1073:B1074"/>
    <mergeCell ref="A1082:A1089"/>
    <mergeCell ref="B1082:B1083"/>
    <mergeCell ref="A1091:A1098"/>
    <mergeCell ref="B1091:B1092"/>
    <mergeCell ref="B1100:B1101"/>
    <mergeCell ref="A191:A198"/>
    <mergeCell ref="B191:B192"/>
    <mergeCell ref="A200:A207"/>
    <mergeCell ref="B200:B201"/>
    <mergeCell ref="A209:A216"/>
    <mergeCell ref="B209:B210"/>
    <mergeCell ref="B218:B219"/>
    <mergeCell ref="A218:A225"/>
    <mergeCell ref="A227:A234"/>
    <mergeCell ref="B227:B228"/>
    <mergeCell ref="A236:A243"/>
    <mergeCell ref="B236:B237"/>
    <mergeCell ref="A245:A252"/>
    <mergeCell ref="B245:B246"/>
    <mergeCell ref="A254:A261"/>
    <mergeCell ref="B254:B255"/>
    <mergeCell ref="A263:A270"/>
    <mergeCell ref="B263:B264"/>
    <mergeCell ref="A272:A279"/>
    <mergeCell ref="B272:B273"/>
    <mergeCell ref="B281:B282"/>
    <mergeCell ref="A281:A288"/>
    <mergeCell ref="A290:A297"/>
    <mergeCell ref="B290:B291"/>
    <mergeCell ref="A299:A306"/>
    <mergeCell ref="B299:B300"/>
    <mergeCell ref="A308:A315"/>
    <mergeCell ref="B308:B309"/>
    <mergeCell ref="A317:A324"/>
    <mergeCell ref="B317:B318"/>
    <mergeCell ref="A326:A333"/>
    <mergeCell ref="B326:B327"/>
    <mergeCell ref="A335:A342"/>
    <mergeCell ref="B335:B336"/>
    <mergeCell ref="B344:B345"/>
    <mergeCell ref="A344:A351"/>
    <mergeCell ref="A353:A360"/>
    <mergeCell ref="B353:B354"/>
    <mergeCell ref="A362:A369"/>
    <mergeCell ref="B362:B363"/>
    <mergeCell ref="A371:A378"/>
    <mergeCell ref="B371:B372"/>
    <mergeCell ref="A380:A387"/>
    <mergeCell ref="B380:B381"/>
    <mergeCell ref="A389:A396"/>
    <mergeCell ref="B389:B390"/>
    <mergeCell ref="A398:A405"/>
    <mergeCell ref="B398:B399"/>
    <mergeCell ref="B407:B408"/>
    <mergeCell ref="A407:A414"/>
    <mergeCell ref="A416:A423"/>
    <mergeCell ref="B416:B417"/>
    <mergeCell ref="A425:A432"/>
    <mergeCell ref="B425:B426"/>
    <mergeCell ref="A434:A441"/>
    <mergeCell ref="B434:B435"/>
    <mergeCell ref="A443:A450"/>
    <mergeCell ref="B443:B444"/>
    <mergeCell ref="A452:A459"/>
    <mergeCell ref="B452:B453"/>
    <mergeCell ref="A461:A468"/>
    <mergeCell ref="B461:B462"/>
    <mergeCell ref="B470:B471"/>
    <mergeCell ref="A470:A477"/>
    <mergeCell ref="A479:A486"/>
    <mergeCell ref="B479:B480"/>
    <mergeCell ref="A488:A495"/>
    <mergeCell ref="B488:B489"/>
    <mergeCell ref="A497:A504"/>
    <mergeCell ref="B497:B498"/>
    <mergeCell ref="A506:A513"/>
    <mergeCell ref="B506:B507"/>
    <mergeCell ref="A515:A522"/>
    <mergeCell ref="B515:B516"/>
    <mergeCell ref="A524:A531"/>
    <mergeCell ref="B524:B525"/>
    <mergeCell ref="B533:B534"/>
    <mergeCell ref="A533:A540"/>
    <mergeCell ref="A542:A549"/>
    <mergeCell ref="B542:B543"/>
    <mergeCell ref="A551:A558"/>
    <mergeCell ref="B551:B552"/>
    <mergeCell ref="A560:A567"/>
    <mergeCell ref="B560:B561"/>
    <mergeCell ref="A569:A576"/>
    <mergeCell ref="B569:B570"/>
    <mergeCell ref="A578:A585"/>
    <mergeCell ref="B578:B579"/>
    <mergeCell ref="A587:A594"/>
    <mergeCell ref="B587:B588"/>
    <mergeCell ref="B596:B597"/>
    <mergeCell ref="A596:A603"/>
    <mergeCell ref="A605:A612"/>
    <mergeCell ref="B605:B606"/>
    <mergeCell ref="A614:A621"/>
    <mergeCell ref="B614:B615"/>
    <mergeCell ref="A623:A630"/>
    <mergeCell ref="B623:B624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7.29"/>
    <col customWidth="1" min="2" max="2" width="20.29"/>
    <col customWidth="1" min="3" max="3" width="23.57"/>
  </cols>
  <sheetData>
    <row r="2">
      <c r="A2" s="23" t="s">
        <v>195</v>
      </c>
      <c r="B2" s="73" t="s">
        <v>215</v>
      </c>
      <c r="C2" s="4" t="s">
        <v>216</v>
      </c>
    </row>
    <row r="3">
      <c r="A3" s="24"/>
      <c r="B3" s="25"/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217</v>
      </c>
      <c r="Q3" s="4" t="s">
        <v>17</v>
      </c>
    </row>
    <row r="4">
      <c r="A4" s="24"/>
      <c r="B4" s="4" t="s">
        <v>220</v>
      </c>
      <c r="C4" s="4">
        <v>30601.0</v>
      </c>
      <c r="D4" s="4">
        <v>35322.0</v>
      </c>
      <c r="E4" s="4">
        <v>2767.0</v>
      </c>
      <c r="F4" s="4">
        <v>6716.0</v>
      </c>
      <c r="G4" s="4">
        <v>6909.0</v>
      </c>
      <c r="H4" s="4">
        <v>41288.0</v>
      </c>
      <c r="I4" s="4">
        <v>32250.0</v>
      </c>
      <c r="J4" s="4">
        <v>0.0</v>
      </c>
      <c r="K4" s="4">
        <v>1475.0</v>
      </c>
      <c r="L4" s="4">
        <v>0.0</v>
      </c>
      <c r="M4" s="4">
        <v>0.0</v>
      </c>
      <c r="N4" s="4">
        <v>0.0</v>
      </c>
      <c r="O4" s="4">
        <v>0.0</v>
      </c>
      <c r="P4" s="4">
        <v>0.0</v>
      </c>
      <c r="Q4" s="8">
        <f t="shared" ref="Q4:Q7" si="2">SUM(C4:P4)</f>
        <v>157328</v>
      </c>
    </row>
    <row r="5">
      <c r="A5" s="24"/>
      <c r="B5" s="4" t="s">
        <v>221</v>
      </c>
      <c r="C5" s="76">
        <f t="shared" ref="C5:P5" si="1">C4/$Q$4</f>
        <v>0.1945044747</v>
      </c>
      <c r="D5" s="86">
        <f t="shared" si="1"/>
        <v>0.2245118479</v>
      </c>
      <c r="E5" s="86">
        <f t="shared" si="1"/>
        <v>0.01758746059</v>
      </c>
      <c r="F5" s="86">
        <f t="shared" si="1"/>
        <v>0.04268788773</v>
      </c>
      <c r="G5" s="86">
        <f t="shared" si="1"/>
        <v>0.04391462422</v>
      </c>
      <c r="H5" s="86">
        <f t="shared" si="1"/>
        <v>0.2624326248</v>
      </c>
      <c r="I5" s="86">
        <f t="shared" si="1"/>
        <v>0.2049857622</v>
      </c>
      <c r="J5" s="86">
        <f t="shared" si="1"/>
        <v>0</v>
      </c>
      <c r="K5" s="86">
        <f t="shared" si="1"/>
        <v>0.009375317807</v>
      </c>
      <c r="L5" s="86">
        <f t="shared" si="1"/>
        <v>0</v>
      </c>
      <c r="M5" s="86">
        <f t="shared" si="1"/>
        <v>0</v>
      </c>
      <c r="N5" s="86">
        <f t="shared" si="1"/>
        <v>0</v>
      </c>
      <c r="O5" s="86">
        <f t="shared" si="1"/>
        <v>0</v>
      </c>
      <c r="P5" s="86">
        <f t="shared" si="1"/>
        <v>0</v>
      </c>
      <c r="Q5" s="13">
        <f t="shared" si="2"/>
        <v>1</v>
      </c>
    </row>
    <row r="6">
      <c r="A6" s="24"/>
      <c r="B6" s="4" t="s">
        <v>222</v>
      </c>
      <c r="C6" s="66">
        <v>27804.0</v>
      </c>
      <c r="D6" s="66">
        <v>38097.0</v>
      </c>
      <c r="E6" s="66">
        <v>1852.0</v>
      </c>
      <c r="F6" s="66">
        <v>4071.0</v>
      </c>
      <c r="G6" s="66">
        <v>6061.0</v>
      </c>
      <c r="H6" s="66">
        <v>45434.0</v>
      </c>
      <c r="I6" s="66">
        <v>27279.0</v>
      </c>
      <c r="J6" s="66">
        <v>601.0</v>
      </c>
      <c r="K6" s="66">
        <v>1692.0</v>
      </c>
      <c r="L6" s="66">
        <v>9246.0</v>
      </c>
      <c r="M6" s="66">
        <v>3036.0</v>
      </c>
      <c r="N6" s="66">
        <v>632.0</v>
      </c>
      <c r="O6" s="66">
        <v>930.0</v>
      </c>
      <c r="P6" s="4">
        <v>0.0</v>
      </c>
      <c r="Q6" s="8">
        <f t="shared" si="2"/>
        <v>166735</v>
      </c>
    </row>
    <row r="7">
      <c r="A7" s="24"/>
      <c r="B7" s="4" t="s">
        <v>223</v>
      </c>
      <c r="C7" s="76">
        <f>C6/Q6</f>
        <v>0.1667556302</v>
      </c>
      <c r="D7" s="76">
        <f>D6/Q6</f>
        <v>0.2284883198</v>
      </c>
      <c r="E7" s="76">
        <f>E6/Q6</f>
        <v>0.01110744595</v>
      </c>
      <c r="F7" s="76">
        <f>F6/Q6</f>
        <v>0.02441598944</v>
      </c>
      <c r="G7" s="76">
        <f>G6/Q6</f>
        <v>0.03635109605</v>
      </c>
      <c r="H7" s="76">
        <f>H6/Q6</f>
        <v>0.2724922782</v>
      </c>
      <c r="I7" s="76">
        <f>I6/Q6</f>
        <v>0.1636069212</v>
      </c>
      <c r="J7" s="76">
        <f>J6/Q6</f>
        <v>0.003604522146</v>
      </c>
      <c r="K7" s="76">
        <f>K6/Q6</f>
        <v>0.01014783939</v>
      </c>
      <c r="L7" s="76">
        <f>L6/Q6</f>
        <v>0.05545326416</v>
      </c>
      <c r="M7" s="76">
        <f>M6/Q6</f>
        <v>0.0182085345</v>
      </c>
      <c r="N7" s="76">
        <f>N6/Q6</f>
        <v>0.003790445917</v>
      </c>
      <c r="O7" s="76">
        <f>O6/Q6</f>
        <v>0.005577713138</v>
      </c>
      <c r="P7" s="76">
        <f>P6/Q6</f>
        <v>0</v>
      </c>
      <c r="Q7" s="13">
        <f t="shared" si="2"/>
        <v>1</v>
      </c>
    </row>
    <row r="8">
      <c r="A8" s="24"/>
      <c r="B8" s="4" t="s">
        <v>224</v>
      </c>
      <c r="C8" s="13">
        <f t="shared" ref="C8:P8" si="3">ABS((C7-C5)/2)</f>
        <v>0.01387442227</v>
      </c>
      <c r="D8" s="13">
        <f t="shared" si="3"/>
        <v>0.001988235965</v>
      </c>
      <c r="E8" s="13">
        <f t="shared" si="3"/>
        <v>0.003240007322</v>
      </c>
      <c r="F8" s="13">
        <f t="shared" si="3"/>
        <v>0.00913594914</v>
      </c>
      <c r="G8" s="13">
        <f t="shared" si="3"/>
        <v>0.003781764087</v>
      </c>
      <c r="H8" s="13">
        <f t="shared" si="3"/>
        <v>0.005029826666</v>
      </c>
      <c r="I8" s="13">
        <f t="shared" si="3"/>
        <v>0.02068942053</v>
      </c>
      <c r="J8" s="13">
        <f t="shared" si="3"/>
        <v>0.001802261073</v>
      </c>
      <c r="K8" s="13">
        <f t="shared" si="3"/>
        <v>0.0003862607892</v>
      </c>
      <c r="L8" s="13">
        <f t="shared" si="3"/>
        <v>0.02772663208</v>
      </c>
      <c r="M8" s="13">
        <f t="shared" si="3"/>
        <v>0.00910426725</v>
      </c>
      <c r="N8" s="13">
        <f t="shared" si="3"/>
        <v>0.001895222959</v>
      </c>
      <c r="O8" s="13">
        <f t="shared" si="3"/>
        <v>0.002788856569</v>
      </c>
      <c r="P8" s="13">
        <f t="shared" si="3"/>
        <v>0</v>
      </c>
      <c r="Q8" s="83"/>
    </row>
    <row r="9">
      <c r="A9" s="25"/>
      <c r="B9" s="4" t="s">
        <v>225</v>
      </c>
      <c r="C9" s="13">
        <f>SUM(C8:P8)</f>
        <v>0.1014431267</v>
      </c>
    </row>
    <row r="10">
      <c r="A10" s="70"/>
    </row>
    <row r="11">
      <c r="A11" s="23" t="s">
        <v>196</v>
      </c>
      <c r="B11" s="73" t="s">
        <v>215</v>
      </c>
      <c r="C11" s="4" t="s">
        <v>216</v>
      </c>
    </row>
    <row r="12">
      <c r="A12" s="24"/>
      <c r="B12" s="25"/>
      <c r="C12" s="4" t="s">
        <v>3</v>
      </c>
      <c r="D12" s="4" t="s">
        <v>4</v>
      </c>
      <c r="E12" s="4" t="s">
        <v>5</v>
      </c>
      <c r="F12" s="4" t="s">
        <v>6</v>
      </c>
      <c r="G12" s="4" t="s">
        <v>7</v>
      </c>
      <c r="H12" s="4" t="s">
        <v>8</v>
      </c>
      <c r="I12" s="4" t="s">
        <v>9</v>
      </c>
      <c r="J12" s="4" t="s">
        <v>10</v>
      </c>
      <c r="K12" s="4" t="s">
        <v>11</v>
      </c>
      <c r="L12" s="4" t="s">
        <v>12</v>
      </c>
      <c r="M12" s="4" t="s">
        <v>13</v>
      </c>
      <c r="N12" s="4" t="s">
        <v>14</v>
      </c>
      <c r="O12" s="4" t="s">
        <v>15</v>
      </c>
      <c r="P12" s="4" t="s">
        <v>217</v>
      </c>
      <c r="Q12" s="4" t="s">
        <v>17</v>
      </c>
    </row>
    <row r="13">
      <c r="A13" s="24"/>
      <c r="B13" s="4" t="s">
        <v>220</v>
      </c>
      <c r="C13" s="4">
        <v>49086.0</v>
      </c>
      <c r="D13" s="4">
        <v>23222.0</v>
      </c>
      <c r="E13" s="4">
        <v>1837.0</v>
      </c>
      <c r="F13" s="4">
        <v>8715.0</v>
      </c>
      <c r="G13" s="4">
        <v>1414.0</v>
      </c>
      <c r="H13" s="4">
        <v>37225.0</v>
      </c>
      <c r="I13" s="4">
        <v>16259.0</v>
      </c>
      <c r="J13" s="4">
        <v>0.0</v>
      </c>
      <c r="K13" s="4">
        <v>1158.0</v>
      </c>
      <c r="L13" s="4">
        <v>0.0</v>
      </c>
      <c r="M13" s="4">
        <v>0.0</v>
      </c>
      <c r="N13" s="4">
        <v>0.0</v>
      </c>
      <c r="O13" s="4">
        <v>0.0</v>
      </c>
      <c r="P13" s="4">
        <v>0.0</v>
      </c>
      <c r="Q13" s="8">
        <f t="shared" ref="Q13:Q16" si="4">SUM(C13:P13)</f>
        <v>138916</v>
      </c>
    </row>
    <row r="14">
      <c r="A14" s="24"/>
      <c r="B14" s="4" t="s">
        <v>221</v>
      </c>
      <c r="C14" s="76">
        <f>C13/Q13</f>
        <v>0.353350226</v>
      </c>
      <c r="D14" s="76">
        <f>D13/Q13</f>
        <v>0.1671657692</v>
      </c>
      <c r="E14" s="76">
        <f>E13/Q13</f>
        <v>0.01322381871</v>
      </c>
      <c r="F14" s="76">
        <f>F13/Q13</f>
        <v>0.06273575398</v>
      </c>
      <c r="G14" s="76">
        <f>G13/Q13</f>
        <v>0.0101788131</v>
      </c>
      <c r="H14" s="76">
        <f>H13/Q13</f>
        <v>0.2679676927</v>
      </c>
      <c r="I14" s="76">
        <f>I13/Q13</f>
        <v>0.1170419534</v>
      </c>
      <c r="J14" s="76">
        <f>J13/Q13</f>
        <v>0</v>
      </c>
      <c r="K14" s="76">
        <f>K13/Q13</f>
        <v>0.008335972818</v>
      </c>
      <c r="L14" s="76">
        <f>L13/Q13</f>
        <v>0</v>
      </c>
      <c r="M14" s="76">
        <f>M13/Q13</f>
        <v>0</v>
      </c>
      <c r="N14" s="76">
        <f>N13/Q13</f>
        <v>0</v>
      </c>
      <c r="O14" s="76">
        <f>O13/Q13</f>
        <v>0</v>
      </c>
      <c r="P14" s="76">
        <f>P13/Q13</f>
        <v>0</v>
      </c>
      <c r="Q14" s="13">
        <f t="shared" si="4"/>
        <v>1</v>
      </c>
    </row>
    <row r="15">
      <c r="A15" s="24"/>
      <c r="B15" s="4" t="s">
        <v>222</v>
      </c>
      <c r="C15" s="66">
        <v>41218.0</v>
      </c>
      <c r="D15" s="66">
        <v>13687.0</v>
      </c>
      <c r="E15" s="66">
        <v>569.0</v>
      </c>
      <c r="F15" s="66">
        <v>8155.0</v>
      </c>
      <c r="G15" s="66">
        <v>792.0</v>
      </c>
      <c r="H15" s="66">
        <v>45700.0</v>
      </c>
      <c r="I15" s="66">
        <v>16713.0</v>
      </c>
      <c r="J15" s="66">
        <v>0.0</v>
      </c>
      <c r="K15" s="66">
        <v>2630.0</v>
      </c>
      <c r="L15" s="66">
        <v>7472.0</v>
      </c>
      <c r="M15" s="66">
        <v>2070.0</v>
      </c>
      <c r="N15" s="66">
        <v>1670.0</v>
      </c>
      <c r="O15" s="66">
        <v>1081.0</v>
      </c>
      <c r="P15" s="4">
        <v>0.0</v>
      </c>
      <c r="Q15" s="8">
        <f t="shared" si="4"/>
        <v>141757</v>
      </c>
    </row>
    <row r="16">
      <c r="A16" s="24"/>
      <c r="B16" s="4" t="s">
        <v>223</v>
      </c>
      <c r="C16" s="76">
        <f>C15/Q15</f>
        <v>0.2907651827</v>
      </c>
      <c r="D16" s="76">
        <f>D15/Q15</f>
        <v>0.0965525512</v>
      </c>
      <c r="E16" s="76">
        <f>E15/Q15</f>
        <v>0.00401391113</v>
      </c>
      <c r="F16" s="76">
        <f>F15/Q15</f>
        <v>0.05752802331</v>
      </c>
      <c r="G16" s="76">
        <f>G15/Q15</f>
        <v>0.005587025685</v>
      </c>
      <c r="H16" s="76">
        <f>H15/Q15</f>
        <v>0.3223826689</v>
      </c>
      <c r="I16" s="76">
        <f>I15/Q15</f>
        <v>0.1178989397</v>
      </c>
      <c r="J16" s="76">
        <f>J15/Q15</f>
        <v>0</v>
      </c>
      <c r="K16" s="76">
        <f>K15/Q15</f>
        <v>0.0185528757</v>
      </c>
      <c r="L16" s="76">
        <f>L15/Q15</f>
        <v>0.05270991909</v>
      </c>
      <c r="M16" s="76">
        <f>M15/Q15</f>
        <v>0.01460245349</v>
      </c>
      <c r="N16" s="76">
        <f>N15/Q15</f>
        <v>0.01178072335</v>
      </c>
      <c r="O16" s="76">
        <f>O15/Q15</f>
        <v>0.007625725714</v>
      </c>
      <c r="P16" s="76">
        <f>P15/Q15</f>
        <v>0</v>
      </c>
      <c r="Q16" s="13">
        <f t="shared" si="4"/>
        <v>1</v>
      </c>
    </row>
    <row r="17">
      <c r="A17" s="24"/>
      <c r="B17" s="4" t="s">
        <v>224</v>
      </c>
      <c r="C17" s="13">
        <f t="shared" ref="C17:P17" si="5">ABS((C16-C14)/2)</f>
        <v>0.03129252168</v>
      </c>
      <c r="D17" s="13">
        <f t="shared" si="5"/>
        <v>0.03530660902</v>
      </c>
      <c r="E17" s="13">
        <f t="shared" si="5"/>
        <v>0.00460495379</v>
      </c>
      <c r="F17" s="13">
        <f t="shared" si="5"/>
        <v>0.002603865337</v>
      </c>
      <c r="G17" s="13">
        <f t="shared" si="5"/>
        <v>0.002295893705</v>
      </c>
      <c r="H17" s="13">
        <f t="shared" si="5"/>
        <v>0.02720748811</v>
      </c>
      <c r="I17" s="13">
        <f t="shared" si="5"/>
        <v>0.0004284931621</v>
      </c>
      <c r="J17" s="13">
        <f t="shared" si="5"/>
        <v>0</v>
      </c>
      <c r="K17" s="13">
        <f t="shared" si="5"/>
        <v>0.005108451439</v>
      </c>
      <c r="L17" s="13">
        <f t="shared" si="5"/>
        <v>0.02635495954</v>
      </c>
      <c r="M17" s="13">
        <f t="shared" si="5"/>
        <v>0.007301226747</v>
      </c>
      <c r="N17" s="13">
        <f t="shared" si="5"/>
        <v>0.005890361675</v>
      </c>
      <c r="O17" s="13">
        <f t="shared" si="5"/>
        <v>0.003812862857</v>
      </c>
      <c r="P17" s="13">
        <f t="shared" si="5"/>
        <v>0</v>
      </c>
      <c r="Q17" s="83"/>
    </row>
    <row r="18">
      <c r="A18" s="25"/>
      <c r="B18" s="4" t="s">
        <v>225</v>
      </c>
      <c r="C18" s="13">
        <f>SUM(C17:P17)</f>
        <v>0.1522076871</v>
      </c>
    </row>
    <row r="19">
      <c r="A19" s="70"/>
    </row>
    <row r="20">
      <c r="A20" s="23" t="s">
        <v>197</v>
      </c>
      <c r="B20" s="73" t="s">
        <v>215</v>
      </c>
      <c r="C20" s="4" t="s">
        <v>216</v>
      </c>
    </row>
    <row r="21">
      <c r="A21" s="24"/>
      <c r="B21" s="25"/>
      <c r="C21" s="4" t="s">
        <v>3</v>
      </c>
      <c r="D21" s="4" t="s">
        <v>4</v>
      </c>
      <c r="E21" s="4" t="s">
        <v>5</v>
      </c>
      <c r="F21" s="4" t="s">
        <v>6</v>
      </c>
      <c r="G21" s="4" t="s">
        <v>7</v>
      </c>
      <c r="H21" s="4" t="s">
        <v>8</v>
      </c>
      <c r="I21" s="4" t="s">
        <v>9</v>
      </c>
      <c r="J21" s="4" t="s">
        <v>10</v>
      </c>
      <c r="K21" s="4" t="s">
        <v>11</v>
      </c>
      <c r="L21" s="4" t="s">
        <v>12</v>
      </c>
      <c r="M21" s="4" t="s">
        <v>13</v>
      </c>
      <c r="N21" s="4" t="s">
        <v>14</v>
      </c>
      <c r="O21" s="4" t="s">
        <v>15</v>
      </c>
      <c r="P21" s="4" t="s">
        <v>217</v>
      </c>
      <c r="Q21" s="4" t="s">
        <v>17</v>
      </c>
    </row>
    <row r="22">
      <c r="A22" s="24"/>
      <c r="B22" s="4" t="s">
        <v>220</v>
      </c>
      <c r="C22" s="4">
        <v>54765.0</v>
      </c>
      <c r="D22" s="4">
        <v>31905.0</v>
      </c>
      <c r="E22" s="4">
        <v>1546.0</v>
      </c>
      <c r="F22" s="4">
        <v>9859.0</v>
      </c>
      <c r="G22" s="4">
        <v>1942.0</v>
      </c>
      <c r="H22" s="4">
        <v>48842.0</v>
      </c>
      <c r="I22" s="4">
        <v>17083.0</v>
      </c>
      <c r="J22" s="4">
        <v>0.0</v>
      </c>
      <c r="K22" s="4">
        <v>2843.0</v>
      </c>
      <c r="L22" s="4">
        <v>0.0</v>
      </c>
      <c r="M22" s="4">
        <v>0.0</v>
      </c>
      <c r="N22" s="4">
        <v>0.0</v>
      </c>
      <c r="O22" s="4">
        <v>0.0</v>
      </c>
      <c r="P22" s="4">
        <v>0.0</v>
      </c>
      <c r="Q22" s="8">
        <f t="shared" ref="Q22:Q25" si="6">SUM(C22:P22)</f>
        <v>168785</v>
      </c>
    </row>
    <row r="23">
      <c r="A23" s="24"/>
      <c r="B23" s="4" t="s">
        <v>221</v>
      </c>
      <c r="C23" s="76">
        <f>C22/Q22</f>
        <v>0.3244660367</v>
      </c>
      <c r="D23" s="76">
        <f>D22/Q22</f>
        <v>0.189027461</v>
      </c>
      <c r="E23" s="76">
        <f>E22/Q22</f>
        <v>0.009159581716</v>
      </c>
      <c r="F23" s="76">
        <f>F22/Q22</f>
        <v>0.05841158871</v>
      </c>
      <c r="G23" s="76">
        <f>G22/Q22</f>
        <v>0.01150576177</v>
      </c>
      <c r="H23" s="76">
        <f>H22/Q22</f>
        <v>0.2893740558</v>
      </c>
      <c r="I23" s="76">
        <f>I22/Q22</f>
        <v>0.1012116006</v>
      </c>
      <c r="J23" s="76">
        <f>J22/Q22</f>
        <v>0</v>
      </c>
      <c r="K23" s="76">
        <f>K22/Q22</f>
        <v>0.01684391385</v>
      </c>
      <c r="L23" s="76">
        <f>L22/Q22</f>
        <v>0</v>
      </c>
      <c r="M23" s="76">
        <f>M22/Q22</f>
        <v>0</v>
      </c>
      <c r="N23" s="76">
        <f>N22/Q22</f>
        <v>0</v>
      </c>
      <c r="O23" s="76">
        <f>O22/Q22</f>
        <v>0</v>
      </c>
      <c r="P23" s="76">
        <f>P22/Q22</f>
        <v>0</v>
      </c>
      <c r="Q23" s="13">
        <f t="shared" si="6"/>
        <v>1</v>
      </c>
    </row>
    <row r="24">
      <c r="A24" s="24"/>
      <c r="B24" s="4" t="s">
        <v>222</v>
      </c>
      <c r="C24" s="66">
        <v>47012.0</v>
      </c>
      <c r="D24" s="66">
        <v>30606.0</v>
      </c>
      <c r="E24" s="66">
        <v>943.0</v>
      </c>
      <c r="F24" s="66">
        <v>5328.0</v>
      </c>
      <c r="G24" s="66">
        <v>1277.0</v>
      </c>
      <c r="H24" s="66">
        <v>35090.0</v>
      </c>
      <c r="I24" s="66">
        <v>17460.0</v>
      </c>
      <c r="J24" s="66">
        <v>345.0</v>
      </c>
      <c r="K24" s="66">
        <v>3331.0</v>
      </c>
      <c r="L24" s="66">
        <v>12397.0</v>
      </c>
      <c r="M24" s="66">
        <v>1172.0</v>
      </c>
      <c r="N24" s="66">
        <v>405.0</v>
      </c>
      <c r="O24" s="66">
        <v>4305.0</v>
      </c>
      <c r="P24" s="4">
        <v>0.0</v>
      </c>
      <c r="Q24" s="8">
        <f t="shared" si="6"/>
        <v>159671</v>
      </c>
    </row>
    <row r="25">
      <c r="A25" s="24"/>
      <c r="B25" s="4" t="s">
        <v>223</v>
      </c>
      <c r="C25" s="76">
        <f>C24/Q24</f>
        <v>0.2944304226</v>
      </c>
      <c r="D25" s="76">
        <f>D24/Q24</f>
        <v>0.1916816454</v>
      </c>
      <c r="E25" s="76">
        <f>E24/Q24</f>
        <v>0.005905893995</v>
      </c>
      <c r="F25" s="76">
        <f>F24/Q24</f>
        <v>0.03336861421</v>
      </c>
      <c r="G25" s="76">
        <f>G24/Q24</f>
        <v>0.007997695261</v>
      </c>
      <c r="H25" s="76">
        <f>H24/Q24</f>
        <v>0.2197643905</v>
      </c>
      <c r="I25" s="76">
        <f>I24/Q24</f>
        <v>0.1093498506</v>
      </c>
      <c r="J25" s="76">
        <f>J24/Q24</f>
        <v>0.002160692925</v>
      </c>
      <c r="K25" s="76">
        <f>K24/Q24</f>
        <v>0.02086164676</v>
      </c>
      <c r="L25" s="76">
        <f>L24/Q24</f>
        <v>0.0776408991</v>
      </c>
      <c r="M25" s="76">
        <f>M24/Q24</f>
        <v>0.007340093066</v>
      </c>
      <c r="N25" s="76">
        <f>N24/Q24</f>
        <v>0.002536465607</v>
      </c>
      <c r="O25" s="76">
        <f>O24/Q24</f>
        <v>0.02696168998</v>
      </c>
      <c r="P25" s="76">
        <f>P24/Q24</f>
        <v>0</v>
      </c>
      <c r="Q25" s="13">
        <f t="shared" si="6"/>
        <v>1</v>
      </c>
    </row>
    <row r="26">
      <c r="A26" s="24"/>
      <c r="B26" s="4" t="s">
        <v>224</v>
      </c>
      <c r="C26" s="13">
        <f t="shared" ref="C26:P26" si="7">ABS((C25-C23)/2)</f>
        <v>0.01501780706</v>
      </c>
      <c r="D26" s="13">
        <f t="shared" si="7"/>
        <v>0.001327092206</v>
      </c>
      <c r="E26" s="13">
        <f t="shared" si="7"/>
        <v>0.001626843861</v>
      </c>
      <c r="F26" s="13">
        <f t="shared" si="7"/>
        <v>0.01252148725</v>
      </c>
      <c r="G26" s="13">
        <f t="shared" si="7"/>
        <v>0.001754033254</v>
      </c>
      <c r="H26" s="13">
        <f t="shared" si="7"/>
        <v>0.03480483261</v>
      </c>
      <c r="I26" s="13">
        <f t="shared" si="7"/>
        <v>0.004069125037</v>
      </c>
      <c r="J26" s="13">
        <f t="shared" si="7"/>
        <v>0.001080346462</v>
      </c>
      <c r="K26" s="13">
        <f t="shared" si="7"/>
        <v>0.002008866453</v>
      </c>
      <c r="L26" s="13">
        <f t="shared" si="7"/>
        <v>0.03882044955</v>
      </c>
      <c r="M26" s="13">
        <f t="shared" si="7"/>
        <v>0.003670046533</v>
      </c>
      <c r="N26" s="13">
        <f t="shared" si="7"/>
        <v>0.001268232804</v>
      </c>
      <c r="O26" s="13">
        <f t="shared" si="7"/>
        <v>0.01348084499</v>
      </c>
      <c r="P26" s="13">
        <f t="shared" si="7"/>
        <v>0</v>
      </c>
      <c r="Q26" s="83"/>
    </row>
    <row r="27">
      <c r="A27" s="25"/>
      <c r="B27" s="4" t="s">
        <v>225</v>
      </c>
      <c r="C27" s="13">
        <f>SUM(C26:P26)</f>
        <v>0.1314500081</v>
      </c>
    </row>
    <row r="28">
      <c r="A28" s="70"/>
    </row>
    <row r="29">
      <c r="A29" s="23" t="s">
        <v>198</v>
      </c>
      <c r="B29" s="73" t="s">
        <v>215</v>
      </c>
      <c r="C29" s="4" t="s">
        <v>216</v>
      </c>
    </row>
    <row r="30">
      <c r="A30" s="24"/>
      <c r="B30" s="25"/>
      <c r="C30" s="4" t="s">
        <v>3</v>
      </c>
      <c r="D30" s="4" t="s">
        <v>4</v>
      </c>
      <c r="E30" s="4" t="s">
        <v>5</v>
      </c>
      <c r="F30" s="4" t="s">
        <v>6</v>
      </c>
      <c r="G30" s="4" t="s">
        <v>7</v>
      </c>
      <c r="H30" s="4" t="s">
        <v>8</v>
      </c>
      <c r="I30" s="4" t="s">
        <v>9</v>
      </c>
      <c r="J30" s="4" t="s">
        <v>10</v>
      </c>
      <c r="K30" s="4" t="s">
        <v>11</v>
      </c>
      <c r="L30" s="4" t="s">
        <v>12</v>
      </c>
      <c r="M30" s="4" t="s">
        <v>13</v>
      </c>
      <c r="N30" s="4" t="s">
        <v>14</v>
      </c>
      <c r="O30" s="4" t="s">
        <v>15</v>
      </c>
      <c r="P30" s="4" t="s">
        <v>217</v>
      </c>
      <c r="Q30" s="4" t="s">
        <v>17</v>
      </c>
    </row>
    <row r="31">
      <c r="A31" s="24"/>
      <c r="B31" s="4" t="s">
        <v>220</v>
      </c>
      <c r="C31" s="4">
        <v>17170.0</v>
      </c>
      <c r="D31" s="4">
        <v>22043.0</v>
      </c>
      <c r="E31" s="4">
        <v>1336.0</v>
      </c>
      <c r="F31" s="4">
        <v>4889.0</v>
      </c>
      <c r="G31" s="4">
        <v>2815.0</v>
      </c>
      <c r="H31" s="4">
        <v>32937.0</v>
      </c>
      <c r="I31" s="4">
        <v>32836.0</v>
      </c>
      <c r="J31" s="4">
        <v>0.0</v>
      </c>
      <c r="K31" s="4">
        <v>1891.0</v>
      </c>
      <c r="L31" s="4">
        <v>0.0</v>
      </c>
      <c r="M31" s="4">
        <v>26964.0</v>
      </c>
      <c r="N31" s="4">
        <v>0.0</v>
      </c>
      <c r="O31" s="4">
        <v>0.0</v>
      </c>
      <c r="P31" s="4">
        <v>8474.0</v>
      </c>
      <c r="Q31" s="8">
        <f t="shared" ref="Q31:Q34" si="8">SUM(C31:P31)</f>
        <v>151355</v>
      </c>
    </row>
    <row r="32">
      <c r="A32" s="24"/>
      <c r="B32" s="4" t="s">
        <v>221</v>
      </c>
      <c r="C32" s="76">
        <f>C31/Q31</f>
        <v>0.1134419081</v>
      </c>
      <c r="D32" s="76">
        <f>D31/Q31</f>
        <v>0.1456377391</v>
      </c>
      <c r="E32" s="76">
        <f>E31/Q31</f>
        <v>0.008826930065</v>
      </c>
      <c r="F32" s="76">
        <f>F31/Q31</f>
        <v>0.03230154273</v>
      </c>
      <c r="G32" s="76">
        <f>G31/Q31</f>
        <v>0.01859865878</v>
      </c>
      <c r="H32" s="76">
        <f>H31/Q31</f>
        <v>0.2176142182</v>
      </c>
      <c r="I32" s="76">
        <f>I31/Q31</f>
        <v>0.2169469129</v>
      </c>
      <c r="J32" s="76">
        <f>J31/Q31</f>
        <v>0</v>
      </c>
      <c r="K32" s="76">
        <f>K31/Q31</f>
        <v>0.01249380595</v>
      </c>
      <c r="L32" s="76">
        <f>L31/Q31</f>
        <v>0</v>
      </c>
      <c r="M32" s="76">
        <f>M31/Q31</f>
        <v>0.1781507053</v>
      </c>
      <c r="N32" s="76">
        <f>N31/Q31</f>
        <v>0</v>
      </c>
      <c r="O32" s="76">
        <f>O31/Q31</f>
        <v>0</v>
      </c>
      <c r="P32" s="76">
        <f>P31/Q31</f>
        <v>0.05598757887</v>
      </c>
      <c r="Q32" s="13">
        <f t="shared" si="8"/>
        <v>1</v>
      </c>
    </row>
    <row r="33">
      <c r="A33" s="24"/>
      <c r="B33" s="4" t="s">
        <v>222</v>
      </c>
      <c r="C33" s="66">
        <v>12297.0</v>
      </c>
      <c r="D33" s="66">
        <v>12450.0</v>
      </c>
      <c r="E33" s="66">
        <v>672.0</v>
      </c>
      <c r="F33" s="66">
        <v>2179.0</v>
      </c>
      <c r="G33" s="66">
        <v>1101.0</v>
      </c>
      <c r="H33" s="66">
        <v>43178.0</v>
      </c>
      <c r="I33" s="66">
        <v>31130.0</v>
      </c>
      <c r="J33" s="66">
        <v>428.0</v>
      </c>
      <c r="K33" s="66">
        <v>1432.0</v>
      </c>
      <c r="L33" s="66">
        <v>4888.0</v>
      </c>
      <c r="M33" s="66">
        <v>11919.0</v>
      </c>
      <c r="N33" s="66">
        <v>758.0</v>
      </c>
      <c r="O33" s="66">
        <v>1166.0</v>
      </c>
      <c r="P33" s="4">
        <v>0.0</v>
      </c>
      <c r="Q33" s="8">
        <f t="shared" si="8"/>
        <v>123598</v>
      </c>
    </row>
    <row r="34">
      <c r="A34" s="24"/>
      <c r="B34" s="4" t="s">
        <v>223</v>
      </c>
      <c r="C34" s="76">
        <f>C33/Q33</f>
        <v>0.09949190116</v>
      </c>
      <c r="D34" s="76">
        <f>D33/Q33</f>
        <v>0.1007297853</v>
      </c>
      <c r="E34" s="76">
        <f>E33/Q33</f>
        <v>0.005436981181</v>
      </c>
      <c r="F34" s="76">
        <f>F33/Q33</f>
        <v>0.01762973511</v>
      </c>
      <c r="G34" s="76">
        <f>G33/Q33</f>
        <v>0.008907911131</v>
      </c>
      <c r="H34" s="76">
        <f>H33/Q33</f>
        <v>0.3493422224</v>
      </c>
      <c r="I34" s="76">
        <f>I33/Q33</f>
        <v>0.2518649169</v>
      </c>
      <c r="J34" s="76">
        <f>J33/Q33</f>
        <v>0.003462839205</v>
      </c>
      <c r="K34" s="76">
        <f>K33/Q33</f>
        <v>0.01158594799</v>
      </c>
      <c r="L34" s="76">
        <f>L33/Q33</f>
        <v>0.03954756549</v>
      </c>
      <c r="M34" s="76">
        <f>M33/Q33</f>
        <v>0.09643359925</v>
      </c>
      <c r="N34" s="76">
        <f>N33/Q33</f>
        <v>0.00613278532</v>
      </c>
      <c r="O34" s="76">
        <f>O33/Q33</f>
        <v>0.009433809609</v>
      </c>
      <c r="P34" s="76">
        <f>P33/Q33</f>
        <v>0</v>
      </c>
      <c r="Q34" s="13">
        <f t="shared" si="8"/>
        <v>1</v>
      </c>
    </row>
    <row r="35">
      <c r="A35" s="24"/>
      <c r="B35" s="4" t="s">
        <v>224</v>
      </c>
      <c r="C35" s="13">
        <f t="shared" ref="C35:P35" si="9">ABS((C34-C32)/2)</f>
        <v>0.006975003467</v>
      </c>
      <c r="D35" s="13">
        <f t="shared" si="9"/>
        <v>0.02245397691</v>
      </c>
      <c r="E35" s="13">
        <f t="shared" si="9"/>
        <v>0.001694974442</v>
      </c>
      <c r="F35" s="13">
        <f t="shared" si="9"/>
        <v>0.007335903811</v>
      </c>
      <c r="G35" s="13">
        <f t="shared" si="9"/>
        <v>0.004845373826</v>
      </c>
      <c r="H35" s="13">
        <f t="shared" si="9"/>
        <v>0.06586400207</v>
      </c>
      <c r="I35" s="13">
        <f t="shared" si="9"/>
        <v>0.01745900201</v>
      </c>
      <c r="J35" s="13">
        <f t="shared" si="9"/>
        <v>0.001731419602</v>
      </c>
      <c r="K35" s="13">
        <f t="shared" si="9"/>
        <v>0.0004539289801</v>
      </c>
      <c r="L35" s="13">
        <f t="shared" si="9"/>
        <v>0.01977378275</v>
      </c>
      <c r="M35" s="13">
        <f t="shared" si="9"/>
        <v>0.04085855302</v>
      </c>
      <c r="N35" s="13">
        <f t="shared" si="9"/>
        <v>0.00306639266</v>
      </c>
      <c r="O35" s="13">
        <f t="shared" si="9"/>
        <v>0.004716904804</v>
      </c>
      <c r="P35" s="13">
        <f t="shared" si="9"/>
        <v>0.02799378944</v>
      </c>
      <c r="Q35" s="83"/>
    </row>
    <row r="36">
      <c r="A36" s="25"/>
      <c r="B36" s="4" t="s">
        <v>225</v>
      </c>
      <c r="C36" s="13">
        <f>SUM(C35:P35)</f>
        <v>0.2252230078</v>
      </c>
    </row>
    <row r="37">
      <c r="A37" s="70"/>
    </row>
    <row r="38">
      <c r="A38" s="23" t="s">
        <v>199</v>
      </c>
      <c r="B38" s="73" t="s">
        <v>215</v>
      </c>
      <c r="C38" s="4" t="s">
        <v>216</v>
      </c>
    </row>
    <row r="39">
      <c r="A39" s="24"/>
      <c r="B39" s="25"/>
      <c r="C39" s="4" t="s">
        <v>3</v>
      </c>
      <c r="D39" s="4" t="s">
        <v>4</v>
      </c>
      <c r="E39" s="4" t="s">
        <v>5</v>
      </c>
      <c r="F39" s="4" t="s">
        <v>6</v>
      </c>
      <c r="G39" s="4" t="s">
        <v>7</v>
      </c>
      <c r="H39" s="4" t="s">
        <v>8</v>
      </c>
      <c r="I39" s="4" t="s">
        <v>9</v>
      </c>
      <c r="J39" s="4" t="s">
        <v>10</v>
      </c>
      <c r="K39" s="4" t="s">
        <v>11</v>
      </c>
      <c r="L39" s="4" t="s">
        <v>12</v>
      </c>
      <c r="M39" s="4" t="s">
        <v>13</v>
      </c>
      <c r="N39" s="4" t="s">
        <v>14</v>
      </c>
      <c r="O39" s="4" t="s">
        <v>15</v>
      </c>
      <c r="P39" s="4" t="s">
        <v>217</v>
      </c>
      <c r="Q39" s="4" t="s">
        <v>17</v>
      </c>
    </row>
    <row r="40">
      <c r="A40" s="24"/>
      <c r="B40" s="4" t="s">
        <v>220</v>
      </c>
      <c r="C40" s="4">
        <v>8932.0</v>
      </c>
      <c r="D40" s="4">
        <v>22361.0</v>
      </c>
      <c r="E40" s="4">
        <v>2290.0</v>
      </c>
      <c r="F40" s="4">
        <v>5821.0</v>
      </c>
      <c r="G40" s="4">
        <v>2517.0</v>
      </c>
      <c r="H40" s="4">
        <v>47898.0</v>
      </c>
      <c r="I40" s="4">
        <v>41271.0</v>
      </c>
      <c r="J40" s="4">
        <v>0.0</v>
      </c>
      <c r="K40" s="4">
        <v>1057.0</v>
      </c>
      <c r="L40" s="4">
        <v>0.0</v>
      </c>
      <c r="M40" s="4">
        <v>13679.0</v>
      </c>
      <c r="N40" s="4">
        <v>0.0</v>
      </c>
      <c r="O40" s="4">
        <v>0.0</v>
      </c>
      <c r="P40" s="4">
        <v>1315.0</v>
      </c>
      <c r="Q40" s="8">
        <f t="shared" ref="Q40:Q43" si="10">SUM(C40:P40)</f>
        <v>147141</v>
      </c>
    </row>
    <row r="41">
      <c r="A41" s="24"/>
      <c r="B41" s="4" t="s">
        <v>221</v>
      </c>
      <c r="C41" s="76">
        <f>C40/Q40</f>
        <v>0.06070367878</v>
      </c>
      <c r="D41" s="76">
        <f>D40/Q40</f>
        <v>0.1519698792</v>
      </c>
      <c r="E41" s="76">
        <f>E40/Q40</f>
        <v>0.01556330323</v>
      </c>
      <c r="F41" s="76">
        <f>F40/Q40</f>
        <v>0.03956069348</v>
      </c>
      <c r="G41" s="76">
        <f>G40/Q40</f>
        <v>0.01710604114</v>
      </c>
      <c r="H41" s="76">
        <f>H40/Q40</f>
        <v>0.3255244969</v>
      </c>
      <c r="I41" s="76">
        <f>I40/Q40</f>
        <v>0.2804860644</v>
      </c>
      <c r="J41" s="76">
        <f>J40/Q40</f>
        <v>0</v>
      </c>
      <c r="K41" s="76">
        <f>K40/Q40</f>
        <v>0.007183585812</v>
      </c>
      <c r="L41" s="76">
        <f>L40/Q40</f>
        <v>0</v>
      </c>
      <c r="M41" s="76">
        <f>M40/Q40</f>
        <v>0.09296525102</v>
      </c>
      <c r="N41" s="76">
        <f>N40/Q40</f>
        <v>0</v>
      </c>
      <c r="O41" s="76">
        <f>O40/Q40</f>
        <v>0</v>
      </c>
      <c r="P41" s="76">
        <f>P40/Q40</f>
        <v>0.008937006001</v>
      </c>
      <c r="Q41" s="13">
        <f t="shared" si="10"/>
        <v>1</v>
      </c>
    </row>
    <row r="42">
      <c r="A42" s="24"/>
      <c r="B42" s="4" t="s">
        <v>222</v>
      </c>
      <c r="C42" s="66">
        <v>5403.0</v>
      </c>
      <c r="D42" s="66">
        <v>9154.0</v>
      </c>
      <c r="E42" s="66">
        <v>835.0</v>
      </c>
      <c r="F42" s="66">
        <v>21782.0</v>
      </c>
      <c r="G42" s="66">
        <v>1081.0</v>
      </c>
      <c r="H42" s="66">
        <v>42670.0</v>
      </c>
      <c r="I42" s="66">
        <v>46242.0</v>
      </c>
      <c r="J42" s="66">
        <v>375.0</v>
      </c>
      <c r="K42" s="66">
        <v>1554.0</v>
      </c>
      <c r="L42" s="66">
        <v>7441.0</v>
      </c>
      <c r="M42" s="66">
        <v>2366.0</v>
      </c>
      <c r="N42" s="66">
        <v>947.0</v>
      </c>
      <c r="O42" s="66">
        <v>575.0</v>
      </c>
      <c r="P42" s="4">
        <v>0.0</v>
      </c>
      <c r="Q42" s="8">
        <f t="shared" si="10"/>
        <v>140425</v>
      </c>
    </row>
    <row r="43">
      <c r="A43" s="24"/>
      <c r="B43" s="4" t="s">
        <v>223</v>
      </c>
      <c r="C43" s="76">
        <f>C42/Q42</f>
        <v>0.03847605483</v>
      </c>
      <c r="D43" s="76">
        <f>D42/Q42</f>
        <v>0.06518782268</v>
      </c>
      <c r="E43" s="76">
        <f>E42/Q42</f>
        <v>0.005946234645</v>
      </c>
      <c r="F43" s="76">
        <f>F42/Q42</f>
        <v>0.15511483</v>
      </c>
      <c r="G43" s="76">
        <f>G42/Q42</f>
        <v>0.007698059462</v>
      </c>
      <c r="H43" s="76">
        <f>H42/Q42</f>
        <v>0.3038632722</v>
      </c>
      <c r="I43" s="76">
        <f>I42/Q42</f>
        <v>0.3293003383</v>
      </c>
      <c r="J43" s="76">
        <f>J42/Q42</f>
        <v>0.002670464661</v>
      </c>
      <c r="K43" s="76">
        <f>K42/Q42</f>
        <v>0.01106640555</v>
      </c>
      <c r="L43" s="76">
        <f>L42/Q42</f>
        <v>0.05298914011</v>
      </c>
      <c r="M43" s="76">
        <f>M42/Q42</f>
        <v>0.0168488517</v>
      </c>
      <c r="N43" s="76">
        <f>N42/Q42</f>
        <v>0.006743813424</v>
      </c>
      <c r="O43" s="76">
        <f>O42/Q42</f>
        <v>0.00409471248</v>
      </c>
      <c r="P43" s="76">
        <f>P42/Q42</f>
        <v>0</v>
      </c>
      <c r="Q43" s="13">
        <f t="shared" si="10"/>
        <v>1</v>
      </c>
    </row>
    <row r="44">
      <c r="A44" s="24"/>
      <c r="B44" s="4" t="s">
        <v>224</v>
      </c>
      <c r="C44" s="13">
        <f t="shared" ref="C44:P44" si="11">ABS((C43-C41)/2)</f>
        <v>0.01111381198</v>
      </c>
      <c r="D44" s="13">
        <f t="shared" si="11"/>
        <v>0.04339102828</v>
      </c>
      <c r="E44" s="13">
        <f t="shared" si="11"/>
        <v>0.004808534291</v>
      </c>
      <c r="F44" s="13">
        <f t="shared" si="11"/>
        <v>0.05777706825</v>
      </c>
      <c r="G44" s="13">
        <f t="shared" si="11"/>
        <v>0.004703990841</v>
      </c>
      <c r="H44" s="13">
        <f t="shared" si="11"/>
        <v>0.01083061235</v>
      </c>
      <c r="I44" s="13">
        <f t="shared" si="11"/>
        <v>0.02440713694</v>
      </c>
      <c r="J44" s="13">
        <f t="shared" si="11"/>
        <v>0.00133523233</v>
      </c>
      <c r="K44" s="13">
        <f t="shared" si="11"/>
        <v>0.001941409871</v>
      </c>
      <c r="L44" s="13">
        <f t="shared" si="11"/>
        <v>0.02649457006</v>
      </c>
      <c r="M44" s="13">
        <f t="shared" si="11"/>
        <v>0.03805819966</v>
      </c>
      <c r="N44" s="13">
        <f t="shared" si="11"/>
        <v>0.003371906712</v>
      </c>
      <c r="O44" s="13">
        <f t="shared" si="11"/>
        <v>0.00204735624</v>
      </c>
      <c r="P44" s="13">
        <f t="shared" si="11"/>
        <v>0.004468503001</v>
      </c>
      <c r="Q44" s="83"/>
    </row>
    <row r="45">
      <c r="A45" s="25"/>
      <c r="B45" s="4" t="s">
        <v>225</v>
      </c>
      <c r="C45" s="13">
        <f>SUM(C44:P44)</f>
        <v>0.2347493608</v>
      </c>
    </row>
    <row r="46">
      <c r="A46" s="70"/>
    </row>
    <row r="47">
      <c r="A47" s="23" t="s">
        <v>200</v>
      </c>
      <c r="B47" s="73" t="s">
        <v>215</v>
      </c>
      <c r="C47" s="4" t="s">
        <v>216</v>
      </c>
    </row>
    <row r="48">
      <c r="A48" s="24"/>
      <c r="B48" s="25"/>
      <c r="C48" s="4" t="s">
        <v>3</v>
      </c>
      <c r="D48" s="4" t="s">
        <v>4</v>
      </c>
      <c r="E48" s="4" t="s">
        <v>5</v>
      </c>
      <c r="F48" s="4" t="s">
        <v>6</v>
      </c>
      <c r="G48" s="4" t="s">
        <v>7</v>
      </c>
      <c r="H48" s="4" t="s">
        <v>8</v>
      </c>
      <c r="I48" s="4" t="s">
        <v>9</v>
      </c>
      <c r="J48" s="4" t="s">
        <v>10</v>
      </c>
      <c r="K48" s="4" t="s">
        <v>11</v>
      </c>
      <c r="L48" s="4" t="s">
        <v>12</v>
      </c>
      <c r="M48" s="4" t="s">
        <v>13</v>
      </c>
      <c r="N48" s="4" t="s">
        <v>14</v>
      </c>
      <c r="O48" s="4" t="s">
        <v>15</v>
      </c>
      <c r="P48" s="4" t="s">
        <v>217</v>
      </c>
      <c r="Q48" s="4" t="s">
        <v>17</v>
      </c>
    </row>
    <row r="49">
      <c r="A49" s="24"/>
      <c r="B49" s="4" t="s">
        <v>220</v>
      </c>
      <c r="C49" s="4">
        <v>24149.0</v>
      </c>
      <c r="D49" s="4">
        <v>19769.0</v>
      </c>
      <c r="E49" s="4">
        <v>1498.0</v>
      </c>
      <c r="F49" s="4">
        <v>5260.0</v>
      </c>
      <c r="G49" s="4">
        <v>3008.0</v>
      </c>
      <c r="H49" s="4">
        <v>44711.0</v>
      </c>
      <c r="I49" s="4">
        <v>36052.0</v>
      </c>
      <c r="J49" s="4">
        <v>0.0</v>
      </c>
      <c r="K49" s="4">
        <v>2198.0</v>
      </c>
      <c r="L49" s="4">
        <v>0.0</v>
      </c>
      <c r="M49" s="4">
        <v>27545.0</v>
      </c>
      <c r="N49" s="4">
        <v>0.0</v>
      </c>
      <c r="O49" s="4">
        <v>0.0</v>
      </c>
      <c r="P49" s="4">
        <v>4532.0</v>
      </c>
      <c r="Q49" s="8">
        <f t="shared" ref="Q49:Q52" si="12">SUM(C49:P49)</f>
        <v>168722</v>
      </c>
    </row>
    <row r="50">
      <c r="A50" s="24"/>
      <c r="B50" s="4" t="s">
        <v>221</v>
      </c>
      <c r="C50" s="76">
        <f>C49/Q49</f>
        <v>0.143128934</v>
      </c>
      <c r="D50" s="76">
        <f>D49/Q49</f>
        <v>0.117169071</v>
      </c>
      <c r="E50" s="76">
        <f>E49/Q49</f>
        <v>0.008878510212</v>
      </c>
      <c r="F50" s="76">
        <f>F49/Q49</f>
        <v>0.0311755432</v>
      </c>
      <c r="G50" s="76">
        <f>G49/Q49</f>
        <v>0.01782814334</v>
      </c>
      <c r="H50" s="76">
        <f>H49/Q49</f>
        <v>0.2649980441</v>
      </c>
      <c r="I50" s="76">
        <f>I49/Q49</f>
        <v>0.213676936</v>
      </c>
      <c r="J50" s="76">
        <f>J49/Q49</f>
        <v>0</v>
      </c>
      <c r="K50" s="76">
        <f>K49/Q49</f>
        <v>0.01302734676</v>
      </c>
      <c r="L50" s="76">
        <f>L49/Q49</f>
        <v>0</v>
      </c>
      <c r="M50" s="76">
        <f>M49/Q49</f>
        <v>0.1632567182</v>
      </c>
      <c r="N50" s="76">
        <f>N49/Q49</f>
        <v>0</v>
      </c>
      <c r="O50" s="76">
        <f>O49/Q49</f>
        <v>0</v>
      </c>
      <c r="P50" s="76">
        <f>P49/Q49</f>
        <v>0.02686075319</v>
      </c>
      <c r="Q50" s="13">
        <f t="shared" si="12"/>
        <v>1</v>
      </c>
    </row>
    <row r="51">
      <c r="A51" s="24"/>
      <c r="B51" s="4" t="s">
        <v>222</v>
      </c>
      <c r="C51" s="66">
        <v>16104.0</v>
      </c>
      <c r="D51" s="66">
        <v>12222.0</v>
      </c>
      <c r="E51" s="66">
        <v>569.0</v>
      </c>
      <c r="F51" s="66">
        <v>1971.0</v>
      </c>
      <c r="G51" s="66">
        <v>852.0</v>
      </c>
      <c r="H51" s="66">
        <v>65177.0</v>
      </c>
      <c r="I51" s="66">
        <v>31224.0</v>
      </c>
      <c r="J51" s="66">
        <v>416.0</v>
      </c>
      <c r="K51" s="66">
        <v>1316.0</v>
      </c>
      <c r="L51" s="66">
        <v>4208.0</v>
      </c>
      <c r="M51" s="66">
        <v>13572.0</v>
      </c>
      <c r="N51" s="66">
        <v>720.0</v>
      </c>
      <c r="O51" s="66">
        <v>1141.0</v>
      </c>
      <c r="P51" s="4">
        <v>0.0</v>
      </c>
      <c r="Q51" s="8">
        <f t="shared" si="12"/>
        <v>149492</v>
      </c>
    </row>
    <row r="52">
      <c r="A52" s="24"/>
      <c r="B52" s="4" t="s">
        <v>223</v>
      </c>
      <c r="C52" s="76">
        <f>C51/Q51</f>
        <v>0.1077248281</v>
      </c>
      <c r="D52" s="76">
        <f>D51/Q51</f>
        <v>0.08175688331</v>
      </c>
      <c r="E52" s="76">
        <f>E51/Q51</f>
        <v>0.003806223744</v>
      </c>
      <c r="F52" s="76">
        <f>F51/Q51</f>
        <v>0.01318465202</v>
      </c>
      <c r="G52" s="76">
        <f>G51/Q51</f>
        <v>0.005699301635</v>
      </c>
      <c r="H52" s="76">
        <f>H51/Q51</f>
        <v>0.4359898857</v>
      </c>
      <c r="I52" s="76">
        <f>I51/Q51</f>
        <v>0.2088673641</v>
      </c>
      <c r="J52" s="76">
        <f>J51/Q51</f>
        <v>0.002782757606</v>
      </c>
      <c r="K52" s="76">
        <f>K51/Q51</f>
        <v>0.008803146657</v>
      </c>
      <c r="L52" s="76">
        <f>L51/Q51</f>
        <v>0.02814866347</v>
      </c>
      <c r="M52" s="76">
        <f>M51/Q51</f>
        <v>0.09078746689</v>
      </c>
      <c r="N52" s="76">
        <f>N51/Q51</f>
        <v>0.004816311241</v>
      </c>
      <c r="O52" s="76">
        <f>O51/Q51</f>
        <v>0.007632515452</v>
      </c>
      <c r="P52" s="76">
        <f>P51/Q51</f>
        <v>0</v>
      </c>
      <c r="Q52" s="13">
        <f t="shared" si="12"/>
        <v>1</v>
      </c>
    </row>
    <row r="53">
      <c r="A53" s="24"/>
      <c r="B53" s="4" t="s">
        <v>224</v>
      </c>
      <c r="C53" s="13">
        <f t="shared" ref="C53:P53" si="13">ABS((C52-C50)/2)</f>
        <v>0.01770205295</v>
      </c>
      <c r="D53" s="13">
        <f t="shared" si="13"/>
        <v>0.01770609385</v>
      </c>
      <c r="E53" s="13">
        <f t="shared" si="13"/>
        <v>0.002536143234</v>
      </c>
      <c r="F53" s="13">
        <f t="shared" si="13"/>
        <v>0.00899544559</v>
      </c>
      <c r="G53" s="13">
        <f t="shared" si="13"/>
        <v>0.006064420851</v>
      </c>
      <c r="H53" s="13">
        <f t="shared" si="13"/>
        <v>0.08549592081</v>
      </c>
      <c r="I53" s="13">
        <f t="shared" si="13"/>
        <v>0.002404785943</v>
      </c>
      <c r="J53" s="13">
        <f t="shared" si="13"/>
        <v>0.001391378803</v>
      </c>
      <c r="K53" s="13">
        <f t="shared" si="13"/>
        <v>0.002112100052</v>
      </c>
      <c r="L53" s="13">
        <f t="shared" si="13"/>
        <v>0.01407433174</v>
      </c>
      <c r="M53" s="13">
        <f t="shared" si="13"/>
        <v>0.03623462563</v>
      </c>
      <c r="N53" s="13">
        <f t="shared" si="13"/>
        <v>0.00240815562</v>
      </c>
      <c r="O53" s="13">
        <f t="shared" si="13"/>
        <v>0.003816257726</v>
      </c>
      <c r="P53" s="13">
        <f t="shared" si="13"/>
        <v>0.0134303766</v>
      </c>
      <c r="Q53" s="83"/>
    </row>
    <row r="54">
      <c r="A54" s="25"/>
      <c r="B54" s="4" t="s">
        <v>225</v>
      </c>
      <c r="C54" s="13">
        <f>SUM(C53:P53)</f>
        <v>0.2143720894</v>
      </c>
    </row>
    <row r="55">
      <c r="A55" s="70"/>
    </row>
    <row r="56">
      <c r="A56" s="23" t="s">
        <v>201</v>
      </c>
      <c r="B56" s="73" t="s">
        <v>215</v>
      </c>
      <c r="C56" s="4" t="s">
        <v>216</v>
      </c>
    </row>
    <row r="57">
      <c r="A57" s="24"/>
      <c r="B57" s="25"/>
      <c r="C57" s="4" t="s">
        <v>3</v>
      </c>
      <c r="D57" s="4" t="s">
        <v>4</v>
      </c>
      <c r="E57" s="4" t="s">
        <v>5</v>
      </c>
      <c r="F57" s="4" t="s">
        <v>6</v>
      </c>
      <c r="G57" s="4" t="s">
        <v>7</v>
      </c>
      <c r="H57" s="4" t="s">
        <v>8</v>
      </c>
      <c r="I57" s="4" t="s">
        <v>9</v>
      </c>
      <c r="J57" s="4" t="s">
        <v>10</v>
      </c>
      <c r="K57" s="4" t="s">
        <v>11</v>
      </c>
      <c r="L57" s="4" t="s">
        <v>12</v>
      </c>
      <c r="M57" s="4" t="s">
        <v>13</v>
      </c>
      <c r="N57" s="4" t="s">
        <v>14</v>
      </c>
      <c r="O57" s="4" t="s">
        <v>15</v>
      </c>
      <c r="P57" s="4" t="s">
        <v>217</v>
      </c>
      <c r="Q57" s="4" t="s">
        <v>17</v>
      </c>
    </row>
    <row r="58">
      <c r="A58" s="24"/>
      <c r="B58" s="4" t="s">
        <v>220</v>
      </c>
      <c r="C58" s="4">
        <v>11181.0</v>
      </c>
      <c r="D58" s="4">
        <v>19026.0</v>
      </c>
      <c r="E58" s="4">
        <v>992.0</v>
      </c>
      <c r="F58" s="4">
        <v>5214.0</v>
      </c>
      <c r="G58" s="4">
        <v>3444.0</v>
      </c>
      <c r="H58" s="4">
        <v>34572.0</v>
      </c>
      <c r="I58" s="4">
        <v>32195.0</v>
      </c>
      <c r="J58" s="4">
        <v>0.0</v>
      </c>
      <c r="K58" s="4">
        <v>2097.0</v>
      </c>
      <c r="L58" s="4">
        <v>0.0</v>
      </c>
      <c r="M58" s="4">
        <v>15087.0</v>
      </c>
      <c r="N58" s="4">
        <v>0.0</v>
      </c>
      <c r="O58" s="4">
        <v>0.0</v>
      </c>
      <c r="P58" s="4">
        <v>0.0</v>
      </c>
      <c r="Q58" s="8">
        <f t="shared" ref="Q58:Q61" si="14">SUM(C58:P58)</f>
        <v>123808</v>
      </c>
    </row>
    <row r="59">
      <c r="A59" s="24"/>
      <c r="B59" s="4" t="s">
        <v>221</v>
      </c>
      <c r="C59" s="76">
        <f>C58/Q58</f>
        <v>0.09030918842</v>
      </c>
      <c r="D59" s="76">
        <f>D58/Q58</f>
        <v>0.1536734298</v>
      </c>
      <c r="E59" s="76">
        <f>E58/Q58</f>
        <v>0.008012406307</v>
      </c>
      <c r="F59" s="76">
        <f>F58/Q58</f>
        <v>0.04211359524</v>
      </c>
      <c r="G59" s="76">
        <f>G58/Q58</f>
        <v>0.02781726544</v>
      </c>
      <c r="H59" s="76">
        <f>H58/Q58</f>
        <v>0.2792388214</v>
      </c>
      <c r="I59" s="76">
        <f>I58/Q58</f>
        <v>0.260039739</v>
      </c>
      <c r="J59" s="76">
        <f>J58/Q58</f>
        <v>0</v>
      </c>
      <c r="K59" s="76">
        <f>K58/Q58</f>
        <v>0.01693751615</v>
      </c>
      <c r="L59" s="76">
        <f>L58/Q58</f>
        <v>0</v>
      </c>
      <c r="M59" s="76">
        <f>M58/Q58</f>
        <v>0.1218580383</v>
      </c>
      <c r="N59" s="76">
        <f>N58/Q58</f>
        <v>0</v>
      </c>
      <c r="O59" s="76">
        <f>O58/Q58</f>
        <v>0</v>
      </c>
      <c r="P59" s="76">
        <f>P58/Q58</f>
        <v>0</v>
      </c>
      <c r="Q59" s="13">
        <f t="shared" si="14"/>
        <v>1</v>
      </c>
    </row>
    <row r="60">
      <c r="A60" s="24"/>
      <c r="B60" s="4" t="s">
        <v>222</v>
      </c>
      <c r="C60" s="66">
        <v>8616.0</v>
      </c>
      <c r="D60" s="66">
        <v>19203.0</v>
      </c>
      <c r="E60" s="66">
        <v>823.0</v>
      </c>
      <c r="F60" s="66">
        <v>3297.0</v>
      </c>
      <c r="G60" s="66">
        <v>2611.0</v>
      </c>
      <c r="H60" s="66">
        <v>21241.0</v>
      </c>
      <c r="I60" s="66">
        <v>28904.0</v>
      </c>
      <c r="J60" s="66">
        <v>620.0</v>
      </c>
      <c r="K60" s="66">
        <v>1744.0</v>
      </c>
      <c r="L60" s="66">
        <v>6430.0</v>
      </c>
      <c r="M60" s="66">
        <v>4495.0</v>
      </c>
      <c r="N60" s="66">
        <v>771.0</v>
      </c>
      <c r="O60" s="66">
        <v>1262.0</v>
      </c>
      <c r="P60" s="4">
        <v>0.0</v>
      </c>
      <c r="Q60" s="8">
        <f t="shared" si="14"/>
        <v>100017</v>
      </c>
    </row>
    <row r="61">
      <c r="A61" s="24"/>
      <c r="B61" s="4" t="s">
        <v>223</v>
      </c>
      <c r="C61" s="76">
        <f>C60/Q60</f>
        <v>0.08614535529</v>
      </c>
      <c r="D61" s="76">
        <f>D60/Q60</f>
        <v>0.1919973604</v>
      </c>
      <c r="E61" s="76">
        <f>E60/Q60</f>
        <v>0.008228601138</v>
      </c>
      <c r="F61" s="76">
        <f>F60/Q60</f>
        <v>0.03296439605</v>
      </c>
      <c r="G61" s="76">
        <f>G60/Q60</f>
        <v>0.02610556205</v>
      </c>
      <c r="H61" s="76">
        <f>H60/Q60</f>
        <v>0.2123738964</v>
      </c>
      <c r="I61" s="76">
        <f>I60/Q60</f>
        <v>0.2889908716</v>
      </c>
      <c r="J61" s="76">
        <f>J60/Q60</f>
        <v>0.006198946179</v>
      </c>
      <c r="K61" s="76">
        <f>K60/Q60</f>
        <v>0.0174370357</v>
      </c>
      <c r="L61" s="76">
        <f>L60/Q60</f>
        <v>0.06428907086</v>
      </c>
      <c r="M61" s="76">
        <f>M60/Q60</f>
        <v>0.0449423598</v>
      </c>
      <c r="N61" s="76">
        <f>N60/Q60</f>
        <v>0.007708689523</v>
      </c>
      <c r="O61" s="76">
        <f>O60/Q60</f>
        <v>0.01261785496</v>
      </c>
      <c r="P61" s="76">
        <f>P60/Q60</f>
        <v>0</v>
      </c>
      <c r="Q61" s="13">
        <f t="shared" si="14"/>
        <v>1</v>
      </c>
    </row>
    <row r="62">
      <c r="A62" s="24"/>
      <c r="B62" s="4" t="s">
        <v>224</v>
      </c>
      <c r="C62" s="13">
        <f t="shared" ref="C62:P62" si="15">ABS((C61-C59)/2)</f>
        <v>0.002081916566</v>
      </c>
      <c r="D62" s="13">
        <f t="shared" si="15"/>
        <v>0.01916196531</v>
      </c>
      <c r="E62" s="13">
        <f t="shared" si="15"/>
        <v>0.0001080974156</v>
      </c>
      <c r="F62" s="13">
        <f t="shared" si="15"/>
        <v>0.004574599596</v>
      </c>
      <c r="G62" s="13">
        <f t="shared" si="15"/>
        <v>0.0008558516944</v>
      </c>
      <c r="H62" s="13">
        <f t="shared" si="15"/>
        <v>0.03343246248</v>
      </c>
      <c r="I62" s="13">
        <f t="shared" si="15"/>
        <v>0.0144755663</v>
      </c>
      <c r="J62" s="13">
        <f t="shared" si="15"/>
        <v>0.00309947309</v>
      </c>
      <c r="K62" s="13">
        <f t="shared" si="15"/>
        <v>0.0002497597749</v>
      </c>
      <c r="L62" s="13">
        <f t="shared" si="15"/>
        <v>0.03214453543</v>
      </c>
      <c r="M62" s="13">
        <f t="shared" si="15"/>
        <v>0.03845783923</v>
      </c>
      <c r="N62" s="13">
        <f t="shared" si="15"/>
        <v>0.003854344761</v>
      </c>
      <c r="O62" s="13">
        <f t="shared" si="15"/>
        <v>0.006308927482</v>
      </c>
      <c r="P62" s="13">
        <f t="shared" si="15"/>
        <v>0</v>
      </c>
      <c r="Q62" s="83"/>
    </row>
    <row r="63">
      <c r="A63" s="25"/>
      <c r="B63" s="4" t="s">
        <v>225</v>
      </c>
      <c r="C63" s="13">
        <f>SUM(C62:P62)</f>
        <v>0.1588053391</v>
      </c>
    </row>
    <row r="64">
      <c r="A64" s="70"/>
    </row>
    <row r="65">
      <c r="A65" s="23" t="s">
        <v>202</v>
      </c>
      <c r="B65" s="73" t="s">
        <v>215</v>
      </c>
      <c r="C65" s="4" t="s">
        <v>216</v>
      </c>
    </row>
    <row r="66">
      <c r="A66" s="24"/>
      <c r="B66" s="25"/>
      <c r="C66" s="4" t="s">
        <v>3</v>
      </c>
      <c r="D66" s="4" t="s">
        <v>4</v>
      </c>
      <c r="E66" s="4" t="s">
        <v>5</v>
      </c>
      <c r="F66" s="4" t="s">
        <v>6</v>
      </c>
      <c r="G66" s="4" t="s">
        <v>7</v>
      </c>
      <c r="H66" s="4" t="s">
        <v>8</v>
      </c>
      <c r="I66" s="4" t="s">
        <v>9</v>
      </c>
      <c r="J66" s="4" t="s">
        <v>10</v>
      </c>
      <c r="K66" s="4" t="s">
        <v>11</v>
      </c>
      <c r="L66" s="4" t="s">
        <v>12</v>
      </c>
      <c r="M66" s="4" t="s">
        <v>13</v>
      </c>
      <c r="N66" s="4" t="s">
        <v>14</v>
      </c>
      <c r="O66" s="4" t="s">
        <v>15</v>
      </c>
      <c r="P66" s="4" t="s">
        <v>217</v>
      </c>
      <c r="Q66" s="4" t="s">
        <v>17</v>
      </c>
    </row>
    <row r="67">
      <c r="A67" s="24"/>
      <c r="B67" s="4" t="s">
        <v>220</v>
      </c>
      <c r="C67" s="4">
        <v>34630.0</v>
      </c>
      <c r="D67" s="4">
        <v>24221.0</v>
      </c>
      <c r="E67" s="4">
        <v>1362.0</v>
      </c>
      <c r="F67" s="4">
        <v>5584.0</v>
      </c>
      <c r="G67" s="4">
        <v>2420.0</v>
      </c>
      <c r="H67" s="4">
        <v>46805.0</v>
      </c>
      <c r="I67" s="4">
        <v>37231.0</v>
      </c>
      <c r="J67" s="4">
        <v>0.0</v>
      </c>
      <c r="K67" s="4">
        <v>1780.0</v>
      </c>
      <c r="L67" s="4">
        <v>0.0</v>
      </c>
      <c r="M67" s="4">
        <v>44517.0</v>
      </c>
      <c r="N67" s="4">
        <v>0.0</v>
      </c>
      <c r="O67" s="4">
        <v>0.0</v>
      </c>
      <c r="P67" s="4">
        <v>4822.0</v>
      </c>
      <c r="Q67" s="8">
        <f t="shared" ref="Q67:Q70" si="16">SUM(C67:P67)</f>
        <v>203372</v>
      </c>
    </row>
    <row r="68">
      <c r="A68" s="24"/>
      <c r="B68" s="4" t="s">
        <v>221</v>
      </c>
      <c r="C68" s="76">
        <f>C67/Q67</f>
        <v>0.1702790945</v>
      </c>
      <c r="D68" s="76">
        <f>D67/Q67</f>
        <v>0.1190970242</v>
      </c>
      <c r="E68" s="76">
        <f>E67/Q67</f>
        <v>0.006697087111</v>
      </c>
      <c r="F68" s="76">
        <f>F67/Q67</f>
        <v>0.02745707374</v>
      </c>
      <c r="G68" s="76">
        <f>G67/Q67</f>
        <v>0.01189937651</v>
      </c>
      <c r="H68" s="76">
        <f>H67/Q67</f>
        <v>0.2301447594</v>
      </c>
      <c r="I68" s="76">
        <f>I67/Q67</f>
        <v>0.1830684657</v>
      </c>
      <c r="J68" s="76">
        <f>J67/Q67</f>
        <v>0</v>
      </c>
      <c r="K68" s="76">
        <f>K67/Q67</f>
        <v>0.008752433963</v>
      </c>
      <c r="L68" s="76">
        <f>L67/Q67</f>
        <v>0</v>
      </c>
      <c r="M68" s="76">
        <f>M67/Q67</f>
        <v>0.2188944397</v>
      </c>
      <c r="N68" s="76">
        <f>N67/Q67</f>
        <v>0</v>
      </c>
      <c r="O68" s="76">
        <f>O67/Q67</f>
        <v>0</v>
      </c>
      <c r="P68" s="76">
        <f>P67/Q67</f>
        <v>0.02371024526</v>
      </c>
      <c r="Q68" s="13">
        <f t="shared" si="16"/>
        <v>1</v>
      </c>
    </row>
    <row r="69">
      <c r="A69" s="24"/>
      <c r="B69" s="4" t="s">
        <v>222</v>
      </c>
      <c r="C69" s="66">
        <v>22930.0</v>
      </c>
      <c r="D69" s="66">
        <v>18017.0</v>
      </c>
      <c r="E69" s="66">
        <v>753.0</v>
      </c>
      <c r="F69" s="66">
        <v>1963.0</v>
      </c>
      <c r="G69" s="66">
        <v>914.0</v>
      </c>
      <c r="H69" s="66">
        <v>81256.0</v>
      </c>
      <c r="I69" s="66">
        <v>31980.0</v>
      </c>
      <c r="J69" s="66">
        <v>490.0</v>
      </c>
      <c r="K69" s="66">
        <v>1262.0</v>
      </c>
      <c r="L69" s="66">
        <v>7646.0</v>
      </c>
      <c r="M69" s="66">
        <v>9524.0</v>
      </c>
      <c r="N69" s="66">
        <v>411.0</v>
      </c>
      <c r="O69" s="66">
        <v>1982.0</v>
      </c>
      <c r="P69" s="4">
        <v>2172.0</v>
      </c>
      <c r="Q69" s="8">
        <f t="shared" si="16"/>
        <v>181300</v>
      </c>
    </row>
    <row r="70">
      <c r="A70" s="24"/>
      <c r="B70" s="4" t="s">
        <v>223</v>
      </c>
      <c r="C70" s="76">
        <f>C69/Q69</f>
        <v>0.126475455</v>
      </c>
      <c r="D70" s="76">
        <f>D69/Q69</f>
        <v>0.09937672366</v>
      </c>
      <c r="E70" s="76">
        <f>E69/Q69</f>
        <v>0.00415333701</v>
      </c>
      <c r="F70" s="76">
        <f>F69/Q69</f>
        <v>0.01082735797</v>
      </c>
      <c r="G70" s="76">
        <f>G69/Q69</f>
        <v>0.005041367899</v>
      </c>
      <c r="H70" s="76">
        <f>H69/Q69</f>
        <v>0.4481853282</v>
      </c>
      <c r="I70" s="76">
        <f>I69/Q69</f>
        <v>0.1763927192</v>
      </c>
      <c r="J70" s="76">
        <f>J69/Q69</f>
        <v>0.002702702703</v>
      </c>
      <c r="K70" s="76">
        <f>K69/Q69</f>
        <v>0.006960838389</v>
      </c>
      <c r="L70" s="76">
        <f>L69/Q69</f>
        <v>0.0421731936</v>
      </c>
      <c r="M70" s="76">
        <f>M69/Q69</f>
        <v>0.05253171539</v>
      </c>
      <c r="N70" s="76">
        <f>N69/Q69</f>
        <v>0.002266960838</v>
      </c>
      <c r="O70" s="76">
        <f>O69/Q69</f>
        <v>0.01093215665</v>
      </c>
      <c r="P70" s="76">
        <f>P69/Q69</f>
        <v>0.01198014341</v>
      </c>
      <c r="Q70" s="13">
        <f t="shared" si="16"/>
        <v>1</v>
      </c>
    </row>
    <row r="71">
      <c r="A71" s="24"/>
      <c r="B71" s="4" t="s">
        <v>224</v>
      </c>
      <c r="C71" s="13">
        <f t="shared" ref="C71:P71" si="17">ABS((C70-C68)/2)</f>
        <v>0.02190181971</v>
      </c>
      <c r="D71" s="13">
        <f t="shared" si="17"/>
        <v>0.009860150255</v>
      </c>
      <c r="E71" s="13">
        <f t="shared" si="17"/>
        <v>0.00127187505</v>
      </c>
      <c r="F71" s="13">
        <f t="shared" si="17"/>
        <v>0.008314857883</v>
      </c>
      <c r="G71" s="13">
        <f t="shared" si="17"/>
        <v>0.003429004307</v>
      </c>
      <c r="H71" s="13">
        <f t="shared" si="17"/>
        <v>0.1090202844</v>
      </c>
      <c r="I71" s="13">
        <f t="shared" si="17"/>
        <v>0.003337873209</v>
      </c>
      <c r="J71" s="13">
        <f t="shared" si="17"/>
        <v>0.001351351351</v>
      </c>
      <c r="K71" s="13">
        <f t="shared" si="17"/>
        <v>0.000895797787</v>
      </c>
      <c r="L71" s="13">
        <f t="shared" si="17"/>
        <v>0.0210865968</v>
      </c>
      <c r="M71" s="13">
        <f t="shared" si="17"/>
        <v>0.08318136218</v>
      </c>
      <c r="N71" s="13">
        <f t="shared" si="17"/>
        <v>0.001133480419</v>
      </c>
      <c r="O71" s="13">
        <f t="shared" si="17"/>
        <v>0.005466078323</v>
      </c>
      <c r="P71" s="13">
        <f t="shared" si="17"/>
        <v>0.005865050928</v>
      </c>
      <c r="Q71" s="83"/>
    </row>
    <row r="72">
      <c r="A72" s="25"/>
      <c r="B72" s="4" t="s">
        <v>225</v>
      </c>
      <c r="C72" s="13">
        <f>SUM(C71:P71)</f>
        <v>0.2761155826</v>
      </c>
    </row>
    <row r="73">
      <c r="A73" s="70"/>
    </row>
    <row r="74">
      <c r="A74" s="23" t="s">
        <v>203</v>
      </c>
      <c r="B74" s="73" t="s">
        <v>215</v>
      </c>
      <c r="C74" s="4" t="s">
        <v>216</v>
      </c>
    </row>
    <row r="75">
      <c r="A75" s="24"/>
      <c r="B75" s="25"/>
      <c r="C75" s="4" t="s">
        <v>3</v>
      </c>
      <c r="D75" s="4" t="s">
        <v>4</v>
      </c>
      <c r="E75" s="4" t="s">
        <v>5</v>
      </c>
      <c r="F75" s="4" t="s">
        <v>6</v>
      </c>
      <c r="G75" s="4" t="s">
        <v>7</v>
      </c>
      <c r="H75" s="4" t="s">
        <v>8</v>
      </c>
      <c r="I75" s="4" t="s">
        <v>9</v>
      </c>
      <c r="J75" s="4" t="s">
        <v>10</v>
      </c>
      <c r="K75" s="4" t="s">
        <v>11</v>
      </c>
      <c r="L75" s="4" t="s">
        <v>12</v>
      </c>
      <c r="M75" s="4" t="s">
        <v>13</v>
      </c>
      <c r="N75" s="4" t="s">
        <v>14</v>
      </c>
      <c r="O75" s="4" t="s">
        <v>15</v>
      </c>
      <c r="P75" s="4" t="s">
        <v>217</v>
      </c>
      <c r="Q75" s="4" t="s">
        <v>17</v>
      </c>
    </row>
    <row r="76">
      <c r="A76" s="24"/>
      <c r="B76" s="4" t="s">
        <v>220</v>
      </c>
      <c r="C76" s="4">
        <v>18397.0</v>
      </c>
      <c r="D76" s="4">
        <v>22357.0</v>
      </c>
      <c r="E76" s="4">
        <v>1905.0</v>
      </c>
      <c r="F76" s="4">
        <v>7354.0</v>
      </c>
      <c r="G76" s="4">
        <v>4725.0</v>
      </c>
      <c r="H76" s="4">
        <v>53072.0</v>
      </c>
      <c r="I76" s="4">
        <v>49836.0</v>
      </c>
      <c r="J76" s="4">
        <v>0.0</v>
      </c>
      <c r="K76" s="4">
        <v>3932.0</v>
      </c>
      <c r="L76" s="4">
        <v>0.0</v>
      </c>
      <c r="M76" s="4">
        <v>0.0</v>
      </c>
      <c r="N76" s="4">
        <v>0.0</v>
      </c>
      <c r="O76" s="4">
        <v>0.0</v>
      </c>
      <c r="P76" s="4">
        <v>0.0</v>
      </c>
      <c r="Q76" s="8">
        <f t="shared" ref="Q76:Q79" si="18">SUM(C76:P76)</f>
        <v>161578</v>
      </c>
    </row>
    <row r="77">
      <c r="A77" s="24"/>
      <c r="B77" s="4" t="s">
        <v>221</v>
      </c>
      <c r="C77" s="76">
        <f>C76/Q76</f>
        <v>0.1138583223</v>
      </c>
      <c r="D77" s="76">
        <f>D76/Q76</f>
        <v>0.1383666093</v>
      </c>
      <c r="E77" s="76">
        <f>E76/Q76</f>
        <v>0.01178997141</v>
      </c>
      <c r="F77" s="76">
        <f>F76/Q76</f>
        <v>0.0455136219</v>
      </c>
      <c r="G77" s="76">
        <f>G76/Q76</f>
        <v>0.02924284247</v>
      </c>
      <c r="H77" s="76">
        <f>H76/Q76</f>
        <v>0.3284605577</v>
      </c>
      <c r="I77" s="76">
        <f>I76/Q76</f>
        <v>0.3084330788</v>
      </c>
      <c r="J77" s="76">
        <f>J76/Q76</f>
        <v>0</v>
      </c>
      <c r="K77" s="76">
        <f>K76/Q76</f>
        <v>0.0243349961</v>
      </c>
      <c r="L77" s="76">
        <f>L76/Q76</f>
        <v>0</v>
      </c>
      <c r="M77" s="76">
        <f>M76/Q76</f>
        <v>0</v>
      </c>
      <c r="N77" s="76">
        <f>N76/Q76</f>
        <v>0</v>
      </c>
      <c r="O77" s="76">
        <f>O76/Q76</f>
        <v>0</v>
      </c>
      <c r="P77" s="76">
        <f>P76/Q76</f>
        <v>0</v>
      </c>
      <c r="Q77" s="13">
        <f t="shared" si="18"/>
        <v>1</v>
      </c>
    </row>
    <row r="78">
      <c r="A78" s="24"/>
      <c r="B78" s="4" t="s">
        <v>222</v>
      </c>
      <c r="C78" s="66">
        <v>11419.0</v>
      </c>
      <c r="D78" s="66">
        <v>13104.0</v>
      </c>
      <c r="E78" s="66">
        <v>757.0</v>
      </c>
      <c r="F78" s="66">
        <v>2500.0</v>
      </c>
      <c r="G78" s="66">
        <v>1272.0</v>
      </c>
      <c r="H78" s="66">
        <v>40687.0</v>
      </c>
      <c r="I78" s="66">
        <v>38403.0</v>
      </c>
      <c r="J78" s="66">
        <v>483.0</v>
      </c>
      <c r="K78" s="66">
        <v>1927.0</v>
      </c>
      <c r="L78" s="66">
        <v>6244.0</v>
      </c>
      <c r="M78" s="66">
        <v>4556.0</v>
      </c>
      <c r="N78" s="66">
        <v>962.0</v>
      </c>
      <c r="O78" s="66">
        <v>1978.0</v>
      </c>
      <c r="P78" s="66">
        <v>2989.0</v>
      </c>
      <c r="Q78" s="8">
        <f t="shared" si="18"/>
        <v>127281</v>
      </c>
    </row>
    <row r="79">
      <c r="A79" s="24"/>
      <c r="B79" s="4" t="s">
        <v>223</v>
      </c>
      <c r="C79" s="76">
        <f>C78/Q78</f>
        <v>0.08971488282</v>
      </c>
      <c r="D79" s="76">
        <f>D78/Q78</f>
        <v>0.102953308</v>
      </c>
      <c r="E79" s="76">
        <f>E78/Q78</f>
        <v>0.005947470557</v>
      </c>
      <c r="F79" s="76">
        <f>F78/Q78</f>
        <v>0.01964158044</v>
      </c>
      <c r="G79" s="76">
        <f>G78/Q78</f>
        <v>0.009993636128</v>
      </c>
      <c r="H79" s="76">
        <f>H78/Q78</f>
        <v>0.3196627933</v>
      </c>
      <c r="I79" s="76">
        <f>I78/Q78</f>
        <v>0.3017182455</v>
      </c>
      <c r="J79" s="76">
        <f>J78/Q78</f>
        <v>0.003794753341</v>
      </c>
      <c r="K79" s="76">
        <f>K78/Q78</f>
        <v>0.0151397302</v>
      </c>
      <c r="L79" s="76">
        <f>L78/Q78</f>
        <v>0.04905681131</v>
      </c>
      <c r="M79" s="76">
        <f>M78/Q78</f>
        <v>0.03579481619</v>
      </c>
      <c r="N79" s="76">
        <f>N78/Q78</f>
        <v>0.007558080153</v>
      </c>
      <c r="O79" s="76">
        <f>O78/Q78</f>
        <v>0.01554041844</v>
      </c>
      <c r="P79" s="76">
        <f>P78/Q78</f>
        <v>0.02348347357</v>
      </c>
      <c r="Q79" s="13">
        <f t="shared" si="18"/>
        <v>1</v>
      </c>
    </row>
    <row r="80">
      <c r="A80" s="24"/>
      <c r="B80" s="4" t="s">
        <v>224</v>
      </c>
      <c r="C80" s="13">
        <f t="shared" ref="C80:P80" si="19">ABS((C79-C77)/2)</f>
        <v>0.01207171974</v>
      </c>
      <c r="D80" s="13">
        <f t="shared" si="19"/>
        <v>0.01770665064</v>
      </c>
      <c r="E80" s="13">
        <f t="shared" si="19"/>
        <v>0.002921250425</v>
      </c>
      <c r="F80" s="13">
        <f t="shared" si="19"/>
        <v>0.01293602073</v>
      </c>
      <c r="G80" s="13">
        <f t="shared" si="19"/>
        <v>0.009624603169</v>
      </c>
      <c r="H80" s="13">
        <f t="shared" si="19"/>
        <v>0.004398882201</v>
      </c>
      <c r="I80" s="13">
        <f t="shared" si="19"/>
        <v>0.003357416652</v>
      </c>
      <c r="J80" s="13">
        <f t="shared" si="19"/>
        <v>0.001897376671</v>
      </c>
      <c r="K80" s="13">
        <f t="shared" si="19"/>
        <v>0.004597632949</v>
      </c>
      <c r="L80" s="13">
        <f t="shared" si="19"/>
        <v>0.02452840565</v>
      </c>
      <c r="M80" s="13">
        <f t="shared" si="19"/>
        <v>0.0178974081</v>
      </c>
      <c r="N80" s="13">
        <f t="shared" si="19"/>
        <v>0.003779040077</v>
      </c>
      <c r="O80" s="13">
        <f t="shared" si="19"/>
        <v>0.007770209222</v>
      </c>
      <c r="P80" s="13">
        <f t="shared" si="19"/>
        <v>0.01174173679</v>
      </c>
      <c r="Q80" s="83"/>
    </row>
    <row r="81">
      <c r="A81" s="25"/>
      <c r="B81" s="4" t="s">
        <v>225</v>
      </c>
      <c r="C81" s="13">
        <f>SUM(C80:P80)</f>
        <v>0.135228353</v>
      </c>
    </row>
    <row r="82">
      <c r="A82" s="70"/>
    </row>
    <row r="83">
      <c r="A83" s="23" t="s">
        <v>204</v>
      </c>
      <c r="B83" s="73" t="s">
        <v>215</v>
      </c>
      <c r="C83" s="4" t="s">
        <v>216</v>
      </c>
    </row>
    <row r="84">
      <c r="A84" s="24"/>
      <c r="B84" s="25"/>
      <c r="C84" s="4" t="s">
        <v>3</v>
      </c>
      <c r="D84" s="4" t="s">
        <v>4</v>
      </c>
      <c r="E84" s="4" t="s">
        <v>5</v>
      </c>
      <c r="F84" s="4" t="s">
        <v>6</v>
      </c>
      <c r="G84" s="4" t="s">
        <v>7</v>
      </c>
      <c r="H84" s="4" t="s">
        <v>8</v>
      </c>
      <c r="I84" s="4" t="s">
        <v>9</v>
      </c>
      <c r="J84" s="4" t="s">
        <v>10</v>
      </c>
      <c r="K84" s="4" t="s">
        <v>11</v>
      </c>
      <c r="L84" s="4" t="s">
        <v>12</v>
      </c>
      <c r="M84" s="4" t="s">
        <v>13</v>
      </c>
      <c r="N84" s="4" t="s">
        <v>14</v>
      </c>
      <c r="O84" s="4" t="s">
        <v>15</v>
      </c>
      <c r="P84" s="4" t="s">
        <v>217</v>
      </c>
      <c r="Q84" s="4" t="s">
        <v>17</v>
      </c>
    </row>
    <row r="85">
      <c r="A85" s="24"/>
      <c r="B85" s="4" t="s">
        <v>220</v>
      </c>
      <c r="C85" s="4">
        <v>32886.0</v>
      </c>
      <c r="D85" s="4">
        <v>15436.0</v>
      </c>
      <c r="E85" s="4">
        <v>992.0</v>
      </c>
      <c r="F85" s="4">
        <v>4033.0</v>
      </c>
      <c r="G85" s="4">
        <v>2328.0</v>
      </c>
      <c r="H85" s="4">
        <v>34138.0</v>
      </c>
      <c r="I85" s="4">
        <v>25673.0</v>
      </c>
      <c r="J85" s="4">
        <v>0.0</v>
      </c>
      <c r="K85" s="4">
        <v>1853.0</v>
      </c>
      <c r="L85" s="4">
        <v>0.0</v>
      </c>
      <c r="M85" s="4">
        <v>52686.0</v>
      </c>
      <c r="N85" s="4">
        <v>0.0</v>
      </c>
      <c r="O85" s="4">
        <v>0.0</v>
      </c>
      <c r="P85" s="4">
        <v>1198.0</v>
      </c>
      <c r="Q85" s="8">
        <f t="shared" ref="Q85:Q88" si="20">SUM(C85:P85)</f>
        <v>171223</v>
      </c>
    </row>
    <row r="86">
      <c r="A86" s="24"/>
      <c r="B86" s="4" t="s">
        <v>221</v>
      </c>
      <c r="C86" s="76">
        <f>C85/Q85</f>
        <v>0.1920653183</v>
      </c>
      <c r="D86" s="76">
        <f>D85/Q85</f>
        <v>0.09015143994</v>
      </c>
      <c r="E86" s="76">
        <f>E85/Q85</f>
        <v>0.005793614176</v>
      </c>
      <c r="F86" s="76">
        <f>F85/Q85</f>
        <v>0.0235540786</v>
      </c>
      <c r="G86" s="76">
        <f>G85/Q85</f>
        <v>0.01359630423</v>
      </c>
      <c r="H86" s="76">
        <f>H85/Q85</f>
        <v>0.1993774201</v>
      </c>
      <c r="I86" s="76">
        <f>I85/Q85</f>
        <v>0.1499389685</v>
      </c>
      <c r="J86" s="76">
        <f>J85/Q85</f>
        <v>0</v>
      </c>
      <c r="K86" s="76">
        <f>K85/Q85</f>
        <v>0.01082214422</v>
      </c>
      <c r="L86" s="76">
        <f>L85/Q85</f>
        <v>0</v>
      </c>
      <c r="M86" s="76">
        <f>M85/Q85</f>
        <v>0.3077039884</v>
      </c>
      <c r="N86" s="76">
        <f>N85/Q85</f>
        <v>0</v>
      </c>
      <c r="O86" s="76">
        <f>O85/Q85</f>
        <v>0</v>
      </c>
      <c r="P86" s="76">
        <f>P85/Q85</f>
        <v>0.006996723571</v>
      </c>
      <c r="Q86" s="13">
        <f t="shared" si="20"/>
        <v>1</v>
      </c>
    </row>
    <row r="87">
      <c r="A87" s="24"/>
      <c r="B87" s="4" t="s">
        <v>222</v>
      </c>
      <c r="C87" s="66">
        <v>19779.0</v>
      </c>
      <c r="D87" s="66">
        <v>9821.0</v>
      </c>
      <c r="E87" s="66">
        <v>526.0</v>
      </c>
      <c r="F87" s="66">
        <v>1475.0</v>
      </c>
      <c r="G87" s="66">
        <v>555.0</v>
      </c>
      <c r="H87" s="66">
        <v>80114.0</v>
      </c>
      <c r="I87" s="66">
        <v>20614.0</v>
      </c>
      <c r="J87" s="66">
        <v>263.0</v>
      </c>
      <c r="K87" s="66">
        <v>914.0</v>
      </c>
      <c r="L87" s="66">
        <v>2005.0</v>
      </c>
      <c r="M87" s="66">
        <v>16393.0</v>
      </c>
      <c r="N87" s="66">
        <v>430.0</v>
      </c>
      <c r="O87" s="66">
        <v>689.0</v>
      </c>
      <c r="P87" s="66">
        <v>0.0</v>
      </c>
      <c r="Q87" s="8">
        <f t="shared" si="20"/>
        <v>153578</v>
      </c>
    </row>
    <row r="88">
      <c r="A88" s="24"/>
      <c r="B88" s="4" t="s">
        <v>223</v>
      </c>
      <c r="C88" s="76">
        <f>C87/Q87</f>
        <v>0.1287879774</v>
      </c>
      <c r="D88" s="76">
        <f>D87/Q87</f>
        <v>0.0639479613</v>
      </c>
      <c r="E88" s="76">
        <f>E87/Q87</f>
        <v>0.003424969722</v>
      </c>
      <c r="F88" s="76">
        <f>F87/Q87</f>
        <v>0.009604240191</v>
      </c>
      <c r="G88" s="76">
        <f>G87/Q87</f>
        <v>0.003613798851</v>
      </c>
      <c r="H88" s="76">
        <f>H87/Q87</f>
        <v>0.5216502364</v>
      </c>
      <c r="I88" s="76">
        <f>I87/Q87</f>
        <v>0.1342249541</v>
      </c>
      <c r="J88" s="76">
        <f>J87/Q87</f>
        <v>0.001712484861</v>
      </c>
      <c r="K88" s="76">
        <f>K87/Q87</f>
        <v>0.005951373244</v>
      </c>
      <c r="L88" s="76">
        <f>L87/Q87</f>
        <v>0.01305525531</v>
      </c>
      <c r="M88" s="76">
        <f>M87/Q87</f>
        <v>0.1067405488</v>
      </c>
      <c r="N88" s="76">
        <f>N87/Q87</f>
        <v>0.002799880191</v>
      </c>
      <c r="O88" s="76">
        <f>O87/Q87</f>
        <v>0.004486319655</v>
      </c>
      <c r="P88" s="76">
        <f>P87/Q87</f>
        <v>0</v>
      </c>
      <c r="Q88" s="13">
        <f t="shared" si="20"/>
        <v>1</v>
      </c>
    </row>
    <row r="89">
      <c r="A89" s="24"/>
      <c r="B89" s="4" t="s">
        <v>224</v>
      </c>
      <c r="C89" s="13">
        <f t="shared" ref="C89:P89" si="21">ABS((C88-C86)/2)</f>
        <v>0.03163867044</v>
      </c>
      <c r="D89" s="13">
        <f t="shared" si="21"/>
        <v>0.01310173932</v>
      </c>
      <c r="E89" s="13">
        <f t="shared" si="21"/>
        <v>0.001184322227</v>
      </c>
      <c r="F89" s="13">
        <f t="shared" si="21"/>
        <v>0.006974919204</v>
      </c>
      <c r="G89" s="13">
        <f t="shared" si="21"/>
        <v>0.004991252692</v>
      </c>
      <c r="H89" s="13">
        <f t="shared" si="21"/>
        <v>0.1611364081</v>
      </c>
      <c r="I89" s="13">
        <f t="shared" si="21"/>
        <v>0.007857007192</v>
      </c>
      <c r="J89" s="13">
        <f t="shared" si="21"/>
        <v>0.0008562424306</v>
      </c>
      <c r="K89" s="13">
        <f t="shared" si="21"/>
        <v>0.002435385489</v>
      </c>
      <c r="L89" s="13">
        <f t="shared" si="21"/>
        <v>0.006527627655</v>
      </c>
      <c r="M89" s="13">
        <f t="shared" si="21"/>
        <v>0.1004817198</v>
      </c>
      <c r="N89" s="13">
        <f t="shared" si="21"/>
        <v>0.001399940096</v>
      </c>
      <c r="O89" s="13">
        <f t="shared" si="21"/>
        <v>0.002243159828</v>
      </c>
      <c r="P89" s="13">
        <f t="shared" si="21"/>
        <v>0.003498361786</v>
      </c>
      <c r="Q89" s="83"/>
    </row>
    <row r="90">
      <c r="A90" s="25"/>
      <c r="B90" s="4" t="s">
        <v>225</v>
      </c>
      <c r="C90" s="13">
        <f>SUM(C89:P89)</f>
        <v>0.3443267563</v>
      </c>
    </row>
    <row r="91">
      <c r="A91" s="70"/>
    </row>
    <row r="92">
      <c r="A92" s="23" t="s">
        <v>205</v>
      </c>
      <c r="B92" s="73" t="s">
        <v>215</v>
      </c>
      <c r="C92" s="4" t="s">
        <v>216</v>
      </c>
    </row>
    <row r="93">
      <c r="A93" s="24"/>
      <c r="B93" s="25"/>
      <c r="C93" s="4" t="s">
        <v>3</v>
      </c>
      <c r="D93" s="4" t="s">
        <v>4</v>
      </c>
      <c r="E93" s="4" t="s">
        <v>5</v>
      </c>
      <c r="F93" s="4" t="s">
        <v>6</v>
      </c>
      <c r="G93" s="4" t="s">
        <v>7</v>
      </c>
      <c r="H93" s="4" t="s">
        <v>8</v>
      </c>
      <c r="I93" s="4" t="s">
        <v>9</v>
      </c>
      <c r="J93" s="4" t="s">
        <v>10</v>
      </c>
      <c r="K93" s="4" t="s">
        <v>11</v>
      </c>
      <c r="L93" s="4" t="s">
        <v>12</v>
      </c>
      <c r="M93" s="4" t="s">
        <v>13</v>
      </c>
      <c r="N93" s="4" t="s">
        <v>14</v>
      </c>
      <c r="O93" s="4" t="s">
        <v>15</v>
      </c>
      <c r="P93" s="4" t="s">
        <v>217</v>
      </c>
      <c r="Q93" s="4" t="s">
        <v>17</v>
      </c>
    </row>
    <row r="94">
      <c r="A94" s="24"/>
      <c r="B94" s="4" t="s">
        <v>220</v>
      </c>
      <c r="C94" s="4">
        <v>19929.0</v>
      </c>
      <c r="D94" s="4">
        <v>24488.0</v>
      </c>
      <c r="E94" s="4">
        <v>2457.0</v>
      </c>
      <c r="F94" s="4">
        <v>6137.0</v>
      </c>
      <c r="G94" s="4">
        <v>4022.0</v>
      </c>
      <c r="H94" s="4">
        <v>56410.0</v>
      </c>
      <c r="I94" s="4">
        <v>48286.0</v>
      </c>
      <c r="J94" s="4">
        <v>0.0</v>
      </c>
      <c r="K94" s="4">
        <v>3410.0</v>
      </c>
      <c r="L94" s="4">
        <v>0.0</v>
      </c>
      <c r="M94" s="4">
        <v>0.0</v>
      </c>
      <c r="N94" s="4">
        <v>0.0</v>
      </c>
      <c r="O94" s="4">
        <v>0.0</v>
      </c>
      <c r="P94" s="4">
        <v>11972.0</v>
      </c>
      <c r="Q94" s="8">
        <f t="shared" ref="Q94:Q97" si="22">SUM(C94:P94)</f>
        <v>177111</v>
      </c>
    </row>
    <row r="95">
      <c r="A95" s="24"/>
      <c r="B95" s="4" t="s">
        <v>221</v>
      </c>
      <c r="C95" s="76">
        <f>C94/Q94</f>
        <v>0.1125226553</v>
      </c>
      <c r="D95" s="76">
        <f>D94/Q94</f>
        <v>0.1382635748</v>
      </c>
      <c r="E95" s="76">
        <f>E94/Q94</f>
        <v>0.01387265613</v>
      </c>
      <c r="F95" s="76">
        <f>F94/Q94</f>
        <v>0.03465058636</v>
      </c>
      <c r="G95" s="76">
        <f>G94/Q94</f>
        <v>0.02270892265</v>
      </c>
      <c r="H95" s="76">
        <f>H94/Q94</f>
        <v>0.3185008272</v>
      </c>
      <c r="I95" s="76">
        <f>I94/Q94</f>
        <v>0.2726312877</v>
      </c>
      <c r="J95" s="76">
        <f>J94/Q94</f>
        <v>0</v>
      </c>
      <c r="K95" s="76">
        <f>K94/Q94</f>
        <v>0.01925346252</v>
      </c>
      <c r="L95" s="76">
        <f>L94/Q94</f>
        <v>0</v>
      </c>
      <c r="M95" s="76">
        <f>M94/Q94</f>
        <v>0</v>
      </c>
      <c r="N95" s="76">
        <f>N94/Q94</f>
        <v>0</v>
      </c>
      <c r="O95" s="76">
        <f>O94/Q94</f>
        <v>0</v>
      </c>
      <c r="P95" s="76">
        <f>P94/Q94</f>
        <v>0.06759602735</v>
      </c>
      <c r="Q95" s="13">
        <f t="shared" si="22"/>
        <v>1</v>
      </c>
    </row>
    <row r="96">
      <c r="A96" s="24"/>
      <c r="B96" s="4" t="s">
        <v>222</v>
      </c>
      <c r="C96" s="66">
        <v>15634.0</v>
      </c>
      <c r="D96" s="66">
        <v>14330.0</v>
      </c>
      <c r="E96" s="66">
        <v>867.0</v>
      </c>
      <c r="F96" s="66">
        <v>2631.0</v>
      </c>
      <c r="G96" s="66">
        <v>1296.0</v>
      </c>
      <c r="H96" s="66">
        <v>46893.0</v>
      </c>
      <c r="I96" s="66">
        <v>39739.0</v>
      </c>
      <c r="J96" s="66">
        <v>692.0</v>
      </c>
      <c r="K96" s="66">
        <v>3752.0</v>
      </c>
      <c r="L96" s="66">
        <v>6665.0</v>
      </c>
      <c r="M96" s="66">
        <v>5363.0</v>
      </c>
      <c r="N96" s="66">
        <v>751.0</v>
      </c>
      <c r="O96" s="66">
        <v>2493.0</v>
      </c>
      <c r="P96" s="66">
        <v>0.0</v>
      </c>
      <c r="Q96" s="8">
        <f t="shared" si="22"/>
        <v>141106</v>
      </c>
    </row>
    <row r="97">
      <c r="A97" s="24"/>
      <c r="B97" s="4" t="s">
        <v>223</v>
      </c>
      <c r="C97" s="76">
        <f>C96/Q96</f>
        <v>0.1107961391</v>
      </c>
      <c r="D97" s="76">
        <f>D96/Q96</f>
        <v>0.1015548595</v>
      </c>
      <c r="E97" s="76">
        <f>E96/Q96</f>
        <v>0.006144317038</v>
      </c>
      <c r="F97" s="76">
        <f>F96/Q96</f>
        <v>0.01864555724</v>
      </c>
      <c r="G97" s="76">
        <f>G96/Q96</f>
        <v>0.009184584638</v>
      </c>
      <c r="H97" s="76">
        <f>H96/Q96</f>
        <v>0.3323246354</v>
      </c>
      <c r="I97" s="76">
        <f>I96/Q96</f>
        <v>0.2816251612</v>
      </c>
      <c r="J97" s="76">
        <f>J96/Q96</f>
        <v>0.004904114637</v>
      </c>
      <c r="K97" s="76">
        <f>K96/Q96</f>
        <v>0.02658993948</v>
      </c>
      <c r="L97" s="76">
        <f>L96/Q96</f>
        <v>0.0472339943</v>
      </c>
      <c r="M97" s="76">
        <f>M96/Q96</f>
        <v>0.03800688844</v>
      </c>
      <c r="N97" s="76">
        <f>N96/Q96</f>
        <v>0.005322240018</v>
      </c>
      <c r="O97" s="76">
        <f>O96/Q96</f>
        <v>0.01766756906</v>
      </c>
      <c r="P97" s="76">
        <f>P96/Q96</f>
        <v>0</v>
      </c>
      <c r="Q97" s="13">
        <f t="shared" si="22"/>
        <v>1</v>
      </c>
    </row>
    <row r="98">
      <c r="A98" s="24"/>
      <c r="B98" s="4" t="s">
        <v>224</v>
      </c>
      <c r="C98" s="13">
        <f t="shared" ref="C98:P98" si="23">ABS((C97-C95)/2)</f>
        <v>0.0008632581056</v>
      </c>
      <c r="D98" s="13">
        <f t="shared" si="23"/>
        <v>0.01835435768</v>
      </c>
      <c r="E98" s="13">
        <f t="shared" si="23"/>
        <v>0.003864169546</v>
      </c>
      <c r="F98" s="13">
        <f t="shared" si="23"/>
        <v>0.008002514557</v>
      </c>
      <c r="G98" s="13">
        <f t="shared" si="23"/>
        <v>0.006762169007</v>
      </c>
      <c r="H98" s="13">
        <f t="shared" si="23"/>
        <v>0.006911904108</v>
      </c>
      <c r="I98" s="13">
        <f t="shared" si="23"/>
        <v>0.004496936751</v>
      </c>
      <c r="J98" s="13">
        <f t="shared" si="23"/>
        <v>0.002452057319</v>
      </c>
      <c r="K98" s="13">
        <f t="shared" si="23"/>
        <v>0.00366823848</v>
      </c>
      <c r="L98" s="13">
        <f t="shared" si="23"/>
        <v>0.02361699715</v>
      </c>
      <c r="M98" s="13">
        <f t="shared" si="23"/>
        <v>0.01900344422</v>
      </c>
      <c r="N98" s="13">
        <f t="shared" si="23"/>
        <v>0.002661120009</v>
      </c>
      <c r="O98" s="13">
        <f t="shared" si="23"/>
        <v>0.008833784531</v>
      </c>
      <c r="P98" s="13">
        <f t="shared" si="23"/>
        <v>0.03379801368</v>
      </c>
      <c r="Q98" s="83"/>
    </row>
    <row r="99">
      <c r="A99" s="25"/>
      <c r="B99" s="4" t="s">
        <v>225</v>
      </c>
      <c r="C99" s="13">
        <f>SUM(C98:P98)</f>
        <v>0.1432889651</v>
      </c>
    </row>
    <row r="100">
      <c r="A100" s="70"/>
    </row>
    <row r="101">
      <c r="A101" s="23" t="s">
        <v>206</v>
      </c>
      <c r="B101" s="73" t="s">
        <v>215</v>
      </c>
      <c r="C101" s="4" t="s">
        <v>216</v>
      </c>
    </row>
    <row r="102">
      <c r="A102" s="24"/>
      <c r="B102" s="25"/>
      <c r="C102" s="4" t="s">
        <v>3</v>
      </c>
      <c r="D102" s="4" t="s">
        <v>4</v>
      </c>
      <c r="E102" s="4" t="s">
        <v>5</v>
      </c>
      <c r="F102" s="4" t="s">
        <v>6</v>
      </c>
      <c r="G102" s="4" t="s">
        <v>7</v>
      </c>
      <c r="H102" s="4" t="s">
        <v>8</v>
      </c>
      <c r="I102" s="4" t="s">
        <v>9</v>
      </c>
      <c r="J102" s="4" t="s">
        <v>10</v>
      </c>
      <c r="K102" s="4" t="s">
        <v>11</v>
      </c>
      <c r="L102" s="4" t="s">
        <v>12</v>
      </c>
      <c r="M102" s="4" t="s">
        <v>13</v>
      </c>
      <c r="N102" s="4" t="s">
        <v>14</v>
      </c>
      <c r="O102" s="4" t="s">
        <v>15</v>
      </c>
      <c r="P102" s="4" t="s">
        <v>217</v>
      </c>
      <c r="Q102" s="4" t="s">
        <v>17</v>
      </c>
    </row>
    <row r="103">
      <c r="A103" s="24"/>
      <c r="B103" s="4" t="s">
        <v>220</v>
      </c>
      <c r="C103" s="4">
        <v>15035.0</v>
      </c>
      <c r="D103" s="4">
        <v>10136.0</v>
      </c>
      <c r="E103" s="4">
        <v>2768.0</v>
      </c>
      <c r="F103" s="4">
        <v>4728.0</v>
      </c>
      <c r="G103" s="4">
        <v>2752.0</v>
      </c>
      <c r="H103" s="4">
        <v>72066.0</v>
      </c>
      <c r="I103" s="4">
        <v>43251.0</v>
      </c>
      <c r="J103" s="4">
        <v>0.0</v>
      </c>
      <c r="K103" s="4">
        <v>2852.0</v>
      </c>
      <c r="L103" s="4">
        <v>0.0</v>
      </c>
      <c r="M103" s="4">
        <v>0.0</v>
      </c>
      <c r="N103" s="4">
        <v>0.0</v>
      </c>
      <c r="O103" s="4">
        <v>0.0</v>
      </c>
      <c r="P103" s="4">
        <v>8820.0</v>
      </c>
      <c r="Q103" s="8">
        <f t="shared" ref="Q103:Q106" si="24">SUM(C103:P103)</f>
        <v>162408</v>
      </c>
    </row>
    <row r="104">
      <c r="A104" s="24"/>
      <c r="B104" s="4" t="s">
        <v>221</v>
      </c>
      <c r="C104" s="76">
        <f>C103/Q103</f>
        <v>0.09257548889</v>
      </c>
      <c r="D104" s="76">
        <f>D103/Q103</f>
        <v>0.06241071868</v>
      </c>
      <c r="E104" s="76">
        <f>E103/Q103</f>
        <v>0.01704349539</v>
      </c>
      <c r="F104" s="76">
        <f>F103/Q103</f>
        <v>0.02911186641</v>
      </c>
      <c r="G104" s="76">
        <f>G103/Q103</f>
        <v>0.01694497808</v>
      </c>
      <c r="H104" s="76">
        <f>H103/Q103</f>
        <v>0.4437342988</v>
      </c>
      <c r="I104" s="76">
        <f>I103/Q103</f>
        <v>0.2663107729</v>
      </c>
      <c r="J104" s="76">
        <f>J103/Q103</f>
        <v>0</v>
      </c>
      <c r="K104" s="76">
        <f>K103/Q103</f>
        <v>0.0175607113</v>
      </c>
      <c r="L104" s="76">
        <f>L103/Q103</f>
        <v>0</v>
      </c>
      <c r="M104" s="76">
        <f>M103/Q103</f>
        <v>0</v>
      </c>
      <c r="N104" s="76">
        <f>N103/Q103</f>
        <v>0</v>
      </c>
      <c r="O104" s="76">
        <f>O103/Q103</f>
        <v>0</v>
      </c>
      <c r="P104" s="76">
        <f>P103/Q103</f>
        <v>0.05430766957</v>
      </c>
      <c r="Q104" s="13">
        <f t="shared" si="24"/>
        <v>1</v>
      </c>
    </row>
    <row r="105">
      <c r="A105" s="24"/>
      <c r="B105" s="4" t="s">
        <v>222</v>
      </c>
      <c r="C105" s="66">
        <v>13272.0</v>
      </c>
      <c r="D105" s="66">
        <v>7911.0</v>
      </c>
      <c r="E105" s="66">
        <v>1338.0</v>
      </c>
      <c r="F105" s="66">
        <v>2357.0</v>
      </c>
      <c r="G105" s="66">
        <v>3029.0</v>
      </c>
      <c r="H105" s="66">
        <v>60769.0</v>
      </c>
      <c r="I105" s="66">
        <v>36882.0</v>
      </c>
      <c r="J105" s="66">
        <v>434.0</v>
      </c>
      <c r="K105" s="66">
        <v>3421.0</v>
      </c>
      <c r="L105" s="66">
        <v>2944.0</v>
      </c>
      <c r="M105" s="66">
        <v>4277.0</v>
      </c>
      <c r="N105" s="66">
        <v>993.0</v>
      </c>
      <c r="O105" s="66">
        <v>946.0</v>
      </c>
      <c r="P105" s="66">
        <v>0.0</v>
      </c>
      <c r="Q105" s="8">
        <f t="shared" si="24"/>
        <v>138573</v>
      </c>
    </row>
    <row r="106">
      <c r="A106" s="24"/>
      <c r="B106" s="4" t="s">
        <v>223</v>
      </c>
      <c r="C106" s="76">
        <f>C105/Q105</f>
        <v>0.09577623347</v>
      </c>
      <c r="D106" s="76">
        <f>D105/Q105</f>
        <v>0.05708904332</v>
      </c>
      <c r="E106" s="76">
        <f>E105/Q105</f>
        <v>0.009655560607</v>
      </c>
      <c r="F106" s="76">
        <f>F105/Q105</f>
        <v>0.01700908546</v>
      </c>
      <c r="G106" s="76">
        <f>G105/Q105</f>
        <v>0.02185851501</v>
      </c>
      <c r="H106" s="76">
        <f>H105/Q105</f>
        <v>0.4385342022</v>
      </c>
      <c r="I106" s="76">
        <f>I105/Q105</f>
        <v>0.2661557446</v>
      </c>
      <c r="J106" s="76">
        <f>J105/Q105</f>
        <v>0.003131923246</v>
      </c>
      <c r="K106" s="76">
        <f>K105/Q105</f>
        <v>0.02468734891</v>
      </c>
      <c r="L106" s="76">
        <f>L105/Q105</f>
        <v>0.0212451199</v>
      </c>
      <c r="M106" s="76">
        <f>M105/Q105</f>
        <v>0.03086459844</v>
      </c>
      <c r="N106" s="76">
        <f>N105/Q105</f>
        <v>0.007165898119</v>
      </c>
      <c r="O106" s="76">
        <f>O105/Q105</f>
        <v>0.006826726707</v>
      </c>
      <c r="P106" s="76">
        <f>P105/Q105</f>
        <v>0</v>
      </c>
      <c r="Q106" s="13">
        <f t="shared" si="24"/>
        <v>1</v>
      </c>
    </row>
    <row r="107">
      <c r="A107" s="24"/>
      <c r="B107" s="4" t="s">
        <v>224</v>
      </c>
      <c r="C107" s="13">
        <f t="shared" ref="C107:P107" si="25">ABS((C106-C104)/2)</f>
        <v>0.001600372287</v>
      </c>
      <c r="D107" s="13">
        <f t="shared" si="25"/>
        <v>0.002660837682</v>
      </c>
      <c r="E107" s="13">
        <f t="shared" si="25"/>
        <v>0.003693967394</v>
      </c>
      <c r="F107" s="13">
        <f t="shared" si="25"/>
        <v>0.006051390473</v>
      </c>
      <c r="G107" s="13">
        <f t="shared" si="25"/>
        <v>0.002456768463</v>
      </c>
      <c r="H107" s="13">
        <f t="shared" si="25"/>
        <v>0.002600048307</v>
      </c>
      <c r="I107" s="13">
        <f t="shared" si="25"/>
        <v>0.00007751412138</v>
      </c>
      <c r="J107" s="13">
        <f t="shared" si="25"/>
        <v>0.001565961623</v>
      </c>
      <c r="K107" s="13">
        <f t="shared" si="25"/>
        <v>0.003563318806</v>
      </c>
      <c r="L107" s="13">
        <f t="shared" si="25"/>
        <v>0.01062255995</v>
      </c>
      <c r="M107" s="13">
        <f t="shared" si="25"/>
        <v>0.01543229922</v>
      </c>
      <c r="N107" s="13">
        <f t="shared" si="25"/>
        <v>0.003582949059</v>
      </c>
      <c r="O107" s="13">
        <f t="shared" si="25"/>
        <v>0.003413363354</v>
      </c>
      <c r="P107" s="13">
        <f t="shared" si="25"/>
        <v>0.02715383479</v>
      </c>
      <c r="Q107" s="83"/>
    </row>
    <row r="108">
      <c r="A108" s="25"/>
      <c r="B108" s="4" t="s">
        <v>225</v>
      </c>
      <c r="C108" s="13">
        <f>SUM(C107:P107)</f>
        <v>0.08447518553</v>
      </c>
    </row>
    <row r="109">
      <c r="A109" s="70"/>
    </row>
    <row r="110">
      <c r="A110" s="23" t="s">
        <v>207</v>
      </c>
      <c r="B110" s="73" t="s">
        <v>215</v>
      </c>
      <c r="C110" s="4" t="s">
        <v>216</v>
      </c>
    </row>
    <row r="111">
      <c r="A111" s="24"/>
      <c r="B111" s="25"/>
      <c r="C111" s="4" t="s">
        <v>3</v>
      </c>
      <c r="D111" s="4" t="s">
        <v>4</v>
      </c>
      <c r="E111" s="4" t="s">
        <v>5</v>
      </c>
      <c r="F111" s="4" t="s">
        <v>6</v>
      </c>
      <c r="G111" s="4" t="s">
        <v>7</v>
      </c>
      <c r="H111" s="4" t="s">
        <v>8</v>
      </c>
      <c r="I111" s="4" t="s">
        <v>9</v>
      </c>
      <c r="J111" s="4" t="s">
        <v>10</v>
      </c>
      <c r="K111" s="4" t="s">
        <v>11</v>
      </c>
      <c r="L111" s="4" t="s">
        <v>12</v>
      </c>
      <c r="M111" s="4" t="s">
        <v>13</v>
      </c>
      <c r="N111" s="4" t="s">
        <v>14</v>
      </c>
      <c r="O111" s="4" t="s">
        <v>15</v>
      </c>
      <c r="P111" s="4" t="s">
        <v>217</v>
      </c>
      <c r="Q111" s="4" t="s">
        <v>17</v>
      </c>
    </row>
    <row r="112">
      <c r="A112" s="24"/>
      <c r="B112" s="4" t="s">
        <v>220</v>
      </c>
      <c r="C112" s="4">
        <v>22182.0</v>
      </c>
      <c r="D112" s="4">
        <v>19215.0</v>
      </c>
      <c r="E112" s="4">
        <v>1181.0</v>
      </c>
      <c r="F112" s="4">
        <v>5101.0</v>
      </c>
      <c r="G112" s="4">
        <v>2556.0</v>
      </c>
      <c r="H112" s="4">
        <v>35992.0</v>
      </c>
      <c r="I112" s="4">
        <v>33341.0</v>
      </c>
      <c r="J112" s="4">
        <v>0.0</v>
      </c>
      <c r="K112" s="4">
        <v>2088.0</v>
      </c>
      <c r="L112" s="4">
        <v>0.0</v>
      </c>
      <c r="M112" s="4">
        <v>34215.0</v>
      </c>
      <c r="N112" s="4">
        <v>0.0</v>
      </c>
      <c r="O112" s="4">
        <v>0.0</v>
      </c>
      <c r="P112" s="4">
        <v>2837.0</v>
      </c>
      <c r="Q112" s="8">
        <f t="shared" ref="Q112:Q115" si="26">SUM(C112:P112)</f>
        <v>158708</v>
      </c>
    </row>
    <row r="113">
      <c r="A113" s="24"/>
      <c r="B113" s="4" t="s">
        <v>221</v>
      </c>
      <c r="C113" s="76">
        <f>C112/Q112</f>
        <v>0.1397661113</v>
      </c>
      <c r="D113" s="76">
        <f>D112/Q112</f>
        <v>0.1210714016</v>
      </c>
      <c r="E113" s="76">
        <f>E112/Q112</f>
        <v>0.007441338811</v>
      </c>
      <c r="F113" s="76">
        <f>F112/Q112</f>
        <v>0.03214078685</v>
      </c>
      <c r="G113" s="76">
        <f>G112/Q112</f>
        <v>0.01610504826</v>
      </c>
      <c r="H113" s="76">
        <f>H112/Q112</f>
        <v>0.2267812587</v>
      </c>
      <c r="I113" s="76">
        <f>I112/Q112</f>
        <v>0.2100776268</v>
      </c>
      <c r="J113" s="76">
        <f>J112/Q112</f>
        <v>0</v>
      </c>
      <c r="K113" s="76">
        <f>K112/Q112</f>
        <v>0.01315623661</v>
      </c>
      <c r="L113" s="76">
        <f>L112/Q112</f>
        <v>0</v>
      </c>
      <c r="M113" s="76">
        <f>M112/Q112</f>
        <v>0.2155845956</v>
      </c>
      <c r="N113" s="76">
        <f>N112/Q112</f>
        <v>0</v>
      </c>
      <c r="O113" s="76">
        <f>O112/Q112</f>
        <v>0</v>
      </c>
      <c r="P113" s="76">
        <f>P112/Q112</f>
        <v>0.01787559543</v>
      </c>
      <c r="Q113" s="13">
        <f t="shared" si="26"/>
        <v>1</v>
      </c>
    </row>
    <row r="114">
      <c r="A114" s="24"/>
      <c r="B114" s="4" t="s">
        <v>222</v>
      </c>
      <c r="C114" s="66">
        <v>14855.0</v>
      </c>
      <c r="D114" s="66">
        <v>10775.0</v>
      </c>
      <c r="E114" s="66">
        <v>633.0</v>
      </c>
      <c r="F114" s="66">
        <v>1728.0</v>
      </c>
      <c r="G114" s="66">
        <v>784.0</v>
      </c>
      <c r="H114" s="66">
        <v>48207.0</v>
      </c>
      <c r="I114" s="66">
        <v>25472.0</v>
      </c>
      <c r="J114" s="66">
        <v>522.0</v>
      </c>
      <c r="K114" s="66">
        <v>1568.0</v>
      </c>
      <c r="L114" s="66">
        <v>3026.0</v>
      </c>
      <c r="M114" s="66">
        <v>9792.0</v>
      </c>
      <c r="N114" s="66">
        <v>648.0</v>
      </c>
      <c r="O114" s="66">
        <v>839.0</v>
      </c>
      <c r="P114" s="66">
        <v>0.0</v>
      </c>
      <c r="Q114" s="8">
        <f t="shared" si="26"/>
        <v>118849</v>
      </c>
    </row>
    <row r="115">
      <c r="A115" s="24"/>
      <c r="B115" s="4" t="s">
        <v>223</v>
      </c>
      <c r="C115" s="76">
        <f>C114/Q114</f>
        <v>0.1249905342</v>
      </c>
      <c r="D115" s="76">
        <f>D114/Q114</f>
        <v>0.09066125924</v>
      </c>
      <c r="E115" s="76">
        <f>E114/Q114</f>
        <v>0.005326086042</v>
      </c>
      <c r="F115" s="76">
        <f>F114/Q114</f>
        <v>0.01453945763</v>
      </c>
      <c r="G115" s="76">
        <f>G114/Q114</f>
        <v>0.006596605777</v>
      </c>
      <c r="H115" s="76">
        <f>H114/Q114</f>
        <v>0.4056155289</v>
      </c>
      <c r="I115" s="76">
        <f>I114/Q114</f>
        <v>0.2143223755</v>
      </c>
      <c r="J115" s="76">
        <f>J114/Q114</f>
        <v>0.004392127826</v>
      </c>
      <c r="K115" s="76">
        <f>K114/Q114</f>
        <v>0.01319321155</v>
      </c>
      <c r="L115" s="76">
        <f>L114/Q114</f>
        <v>0.02546087893</v>
      </c>
      <c r="M115" s="76">
        <f>M114/Q114</f>
        <v>0.08239025991</v>
      </c>
      <c r="N115" s="76">
        <f>N114/Q114</f>
        <v>0.005452296612</v>
      </c>
      <c r="O115" s="76">
        <f>O114/Q114</f>
        <v>0.007059377866</v>
      </c>
      <c r="P115" s="76">
        <f>P114/Q114</f>
        <v>0</v>
      </c>
      <c r="Q115" s="13">
        <f t="shared" si="26"/>
        <v>1</v>
      </c>
    </row>
    <row r="116">
      <c r="A116" s="24"/>
      <c r="B116" s="4" t="s">
        <v>224</v>
      </c>
      <c r="C116" s="13">
        <f t="shared" ref="C116:P116" si="27">ABS((C115-C113)/2)</f>
        <v>0.007387788571</v>
      </c>
      <c r="D116" s="13">
        <f t="shared" si="27"/>
        <v>0.01520507116</v>
      </c>
      <c r="E116" s="13">
        <f t="shared" si="27"/>
        <v>0.001057626384</v>
      </c>
      <c r="F116" s="13">
        <f t="shared" si="27"/>
        <v>0.008800664611</v>
      </c>
      <c r="G116" s="13">
        <f t="shared" si="27"/>
        <v>0.004754221244</v>
      </c>
      <c r="H116" s="13">
        <f t="shared" si="27"/>
        <v>0.08941713514</v>
      </c>
      <c r="I116" s="13">
        <f t="shared" si="27"/>
        <v>0.002122374307</v>
      </c>
      <c r="J116" s="13">
        <f t="shared" si="27"/>
        <v>0.002196063913</v>
      </c>
      <c r="K116" s="13">
        <f t="shared" si="27"/>
        <v>0.00001848747176</v>
      </c>
      <c r="L116" s="13">
        <f t="shared" si="27"/>
        <v>0.01273043947</v>
      </c>
      <c r="M116" s="13">
        <f t="shared" si="27"/>
        <v>0.06659716785</v>
      </c>
      <c r="N116" s="13">
        <f t="shared" si="27"/>
        <v>0.002726148306</v>
      </c>
      <c r="O116" s="13">
        <f t="shared" si="27"/>
        <v>0.003529688933</v>
      </c>
      <c r="P116" s="13">
        <f t="shared" si="27"/>
        <v>0.008937797717</v>
      </c>
      <c r="Q116" s="83"/>
    </row>
    <row r="117">
      <c r="A117" s="25"/>
      <c r="B117" s="4" t="s">
        <v>225</v>
      </c>
      <c r="C117" s="13">
        <f>SUM(C116:P116)</f>
        <v>0.2254806751</v>
      </c>
    </row>
    <row r="118">
      <c r="A118" s="70"/>
    </row>
    <row r="119">
      <c r="A119" s="23" t="s">
        <v>208</v>
      </c>
      <c r="B119" s="73" t="s">
        <v>215</v>
      </c>
      <c r="C119" s="4" t="s">
        <v>216</v>
      </c>
    </row>
    <row r="120">
      <c r="A120" s="24"/>
      <c r="B120" s="25"/>
      <c r="C120" s="4" t="s">
        <v>3</v>
      </c>
      <c r="D120" s="4" t="s">
        <v>4</v>
      </c>
      <c r="E120" s="4" t="s">
        <v>5</v>
      </c>
      <c r="F120" s="4" t="s">
        <v>6</v>
      </c>
      <c r="G120" s="4" t="s">
        <v>7</v>
      </c>
      <c r="H120" s="4" t="s">
        <v>8</v>
      </c>
      <c r="I120" s="4" t="s">
        <v>9</v>
      </c>
      <c r="J120" s="4" t="s">
        <v>10</v>
      </c>
      <c r="K120" s="4" t="s">
        <v>11</v>
      </c>
      <c r="L120" s="4" t="s">
        <v>12</v>
      </c>
      <c r="M120" s="4" t="s">
        <v>13</v>
      </c>
      <c r="N120" s="4" t="s">
        <v>14</v>
      </c>
      <c r="O120" s="4" t="s">
        <v>15</v>
      </c>
      <c r="P120" s="4" t="s">
        <v>217</v>
      </c>
      <c r="Q120" s="4" t="s">
        <v>17</v>
      </c>
    </row>
    <row r="121">
      <c r="A121" s="24"/>
      <c r="B121" s="4" t="s">
        <v>220</v>
      </c>
      <c r="C121" s="4">
        <v>21633.0</v>
      </c>
      <c r="D121" s="4">
        <v>19342.0</v>
      </c>
      <c r="E121" s="4">
        <v>1455.0</v>
      </c>
      <c r="F121" s="4">
        <v>6078.0</v>
      </c>
      <c r="G121" s="4">
        <v>3296.0</v>
      </c>
      <c r="H121" s="4">
        <v>54302.0</v>
      </c>
      <c r="I121" s="4">
        <v>42804.0</v>
      </c>
      <c r="J121" s="4">
        <v>0.0</v>
      </c>
      <c r="K121" s="4">
        <v>2616.0</v>
      </c>
      <c r="L121" s="4">
        <v>0.0</v>
      </c>
      <c r="M121" s="4">
        <v>28837.0</v>
      </c>
      <c r="N121" s="4">
        <v>0.0</v>
      </c>
      <c r="O121" s="4">
        <v>0.0</v>
      </c>
      <c r="P121" s="4">
        <v>3152.0</v>
      </c>
      <c r="Q121" s="8">
        <f t="shared" ref="Q121:Q124" si="28">SUM(C121:P121)</f>
        <v>183515</v>
      </c>
    </row>
    <row r="122">
      <c r="A122" s="24"/>
      <c r="B122" s="4" t="s">
        <v>221</v>
      </c>
      <c r="C122" s="76">
        <f>C121/Q121</f>
        <v>0.1178813721</v>
      </c>
      <c r="D122" s="76">
        <f>D121/Q121</f>
        <v>0.105397379</v>
      </c>
      <c r="E122" s="76">
        <f>E121/Q121</f>
        <v>0.007928507206</v>
      </c>
      <c r="F122" s="76">
        <f>F121/Q121</f>
        <v>0.03311990845</v>
      </c>
      <c r="G122" s="76">
        <f>G121/Q121</f>
        <v>0.01796038471</v>
      </c>
      <c r="H122" s="76">
        <f>H121/Q121</f>
        <v>0.2958995178</v>
      </c>
      <c r="I122" s="76">
        <f>I121/Q121</f>
        <v>0.2332452388</v>
      </c>
      <c r="J122" s="76">
        <f>J121/Q121</f>
        <v>0</v>
      </c>
      <c r="K122" s="76">
        <f>K121/Q121</f>
        <v>0.01425496553</v>
      </c>
      <c r="L122" s="76">
        <f>L121/Q121</f>
        <v>0</v>
      </c>
      <c r="M122" s="76">
        <f>M121/Q121</f>
        <v>0.1571370188</v>
      </c>
      <c r="N122" s="76">
        <f>N121/Q121</f>
        <v>0</v>
      </c>
      <c r="O122" s="76">
        <f>O121/Q121</f>
        <v>0</v>
      </c>
      <c r="P122" s="76">
        <f>P121/Q121</f>
        <v>0.01717570771</v>
      </c>
      <c r="Q122" s="13">
        <f t="shared" si="28"/>
        <v>1</v>
      </c>
    </row>
    <row r="123">
      <c r="A123" s="24"/>
      <c r="B123" s="4" t="s">
        <v>222</v>
      </c>
      <c r="C123" s="66">
        <v>16287.0</v>
      </c>
      <c r="D123" s="66">
        <v>14072.0</v>
      </c>
      <c r="E123" s="66">
        <v>878.0</v>
      </c>
      <c r="F123" s="66">
        <v>3113.0</v>
      </c>
      <c r="G123" s="66">
        <v>1108.0</v>
      </c>
      <c r="H123" s="66">
        <v>56066.0</v>
      </c>
      <c r="I123" s="66">
        <v>30257.0</v>
      </c>
      <c r="J123" s="66">
        <v>589.0</v>
      </c>
      <c r="K123" s="66">
        <v>1801.0</v>
      </c>
      <c r="L123" s="66">
        <v>5534.0</v>
      </c>
      <c r="M123" s="66">
        <v>6754.0</v>
      </c>
      <c r="N123" s="66">
        <v>576.0</v>
      </c>
      <c r="O123" s="66">
        <v>1676.0</v>
      </c>
      <c r="P123" s="66">
        <v>1898.0</v>
      </c>
      <c r="Q123" s="8">
        <f t="shared" si="28"/>
        <v>140609</v>
      </c>
    </row>
    <row r="124">
      <c r="A124" s="24"/>
      <c r="B124" s="4" t="s">
        <v>223</v>
      </c>
      <c r="C124" s="76">
        <f>C123/Q123</f>
        <v>0.1158318458</v>
      </c>
      <c r="D124" s="76">
        <f>D123/Q123</f>
        <v>0.1000789423</v>
      </c>
      <c r="E124" s="76">
        <f>E123/Q123</f>
        <v>0.006244266014</v>
      </c>
      <c r="F124" s="76">
        <f>F123/Q123</f>
        <v>0.02213940786</v>
      </c>
      <c r="G124" s="76">
        <f>G123/Q123</f>
        <v>0.007880007681</v>
      </c>
      <c r="H124" s="76">
        <f>H123/Q123</f>
        <v>0.398736923</v>
      </c>
      <c r="I124" s="76">
        <f>I123/Q123</f>
        <v>0.2151853722</v>
      </c>
      <c r="J124" s="76">
        <f>J123/Q123</f>
        <v>0.004188921051</v>
      </c>
      <c r="K124" s="76">
        <f>K123/Q123</f>
        <v>0.01280856844</v>
      </c>
      <c r="L124" s="76">
        <f>L123/Q123</f>
        <v>0.03935736688</v>
      </c>
      <c r="M124" s="76">
        <f>M123/Q123</f>
        <v>0.04803390964</v>
      </c>
      <c r="N124" s="76">
        <f>N123/Q123</f>
        <v>0.004096466087</v>
      </c>
      <c r="O124" s="76">
        <f>O123/Q123</f>
        <v>0.01191957841</v>
      </c>
      <c r="P124" s="76">
        <f>P123/Q123</f>
        <v>0.01349842471</v>
      </c>
      <c r="Q124" s="13">
        <f t="shared" si="28"/>
        <v>1</v>
      </c>
    </row>
    <row r="125">
      <c r="A125" s="24"/>
      <c r="B125" s="4" t="s">
        <v>224</v>
      </c>
      <c r="C125" s="13">
        <f t="shared" ref="C125:P125" si="29">ABS((C124-C122)/2)</f>
        <v>0.001024763169</v>
      </c>
      <c r="D125" s="13">
        <f t="shared" si="29"/>
        <v>0.002659218323</v>
      </c>
      <c r="E125" s="13">
        <f t="shared" si="29"/>
        <v>0.0008421205961</v>
      </c>
      <c r="F125" s="13">
        <f t="shared" si="29"/>
        <v>0.005490250296</v>
      </c>
      <c r="G125" s="13">
        <f t="shared" si="29"/>
        <v>0.005040188514</v>
      </c>
      <c r="H125" s="13">
        <f t="shared" si="29"/>
        <v>0.0514187026</v>
      </c>
      <c r="I125" s="13">
        <f t="shared" si="29"/>
        <v>0.009029933303</v>
      </c>
      <c r="J125" s="13">
        <f t="shared" si="29"/>
        <v>0.002094460525</v>
      </c>
      <c r="K125" s="13">
        <f t="shared" si="29"/>
        <v>0.0007231985463</v>
      </c>
      <c r="L125" s="13">
        <f t="shared" si="29"/>
        <v>0.01967868344</v>
      </c>
      <c r="M125" s="13">
        <f t="shared" si="29"/>
        <v>0.05455155457</v>
      </c>
      <c r="N125" s="13">
        <f t="shared" si="29"/>
        <v>0.002048233043</v>
      </c>
      <c r="O125" s="13">
        <f t="shared" si="29"/>
        <v>0.005959789203</v>
      </c>
      <c r="P125" s="13">
        <f t="shared" si="29"/>
        <v>0.001838641499</v>
      </c>
      <c r="Q125" s="83"/>
    </row>
    <row r="126">
      <c r="A126" s="25"/>
      <c r="B126" s="4" t="s">
        <v>225</v>
      </c>
      <c r="C126" s="13">
        <f>SUM(C125:P125)</f>
        <v>0.1623997376</v>
      </c>
    </row>
    <row r="127">
      <c r="A127" s="70"/>
    </row>
    <row r="128">
      <c r="A128" s="23" t="s">
        <v>209</v>
      </c>
      <c r="B128" s="73" t="s">
        <v>215</v>
      </c>
      <c r="C128" s="4" t="s">
        <v>216</v>
      </c>
    </row>
    <row r="129">
      <c r="A129" s="24"/>
      <c r="B129" s="25"/>
      <c r="C129" s="4" t="s">
        <v>3</v>
      </c>
      <c r="D129" s="4" t="s">
        <v>4</v>
      </c>
      <c r="E129" s="4" t="s">
        <v>5</v>
      </c>
      <c r="F129" s="4" t="s">
        <v>6</v>
      </c>
      <c r="G129" s="4" t="s">
        <v>7</v>
      </c>
      <c r="H129" s="4" t="s">
        <v>8</v>
      </c>
      <c r="I129" s="4" t="s">
        <v>9</v>
      </c>
      <c r="J129" s="4" t="s">
        <v>10</v>
      </c>
      <c r="K129" s="4" t="s">
        <v>11</v>
      </c>
      <c r="L129" s="4" t="s">
        <v>12</v>
      </c>
      <c r="M129" s="4" t="s">
        <v>13</v>
      </c>
      <c r="N129" s="4" t="s">
        <v>14</v>
      </c>
      <c r="O129" s="4" t="s">
        <v>15</v>
      </c>
      <c r="P129" s="4" t="s">
        <v>217</v>
      </c>
      <c r="Q129" s="4" t="s">
        <v>17</v>
      </c>
    </row>
    <row r="130">
      <c r="A130" s="24"/>
      <c r="B130" s="4" t="s">
        <v>220</v>
      </c>
      <c r="C130" s="4">
        <v>23737.0</v>
      </c>
      <c r="D130" s="4">
        <v>32300.0</v>
      </c>
      <c r="E130" s="4">
        <v>3413.0</v>
      </c>
      <c r="F130" s="4">
        <v>15025.0</v>
      </c>
      <c r="G130" s="4">
        <v>3363.0</v>
      </c>
      <c r="H130" s="4">
        <v>35414.0</v>
      </c>
      <c r="I130" s="4">
        <v>37841.0</v>
      </c>
      <c r="J130" s="4">
        <v>0.0</v>
      </c>
      <c r="K130" s="4">
        <v>8690.0</v>
      </c>
      <c r="L130" s="4">
        <v>0.0</v>
      </c>
      <c r="M130" s="4">
        <v>0.0</v>
      </c>
      <c r="N130" s="4">
        <v>0.0</v>
      </c>
      <c r="O130" s="4">
        <v>0.0</v>
      </c>
      <c r="P130" s="4">
        <v>0.0</v>
      </c>
      <c r="Q130" s="8">
        <f t="shared" ref="Q130:Q133" si="30">SUM(C130:P130)</f>
        <v>159783</v>
      </c>
    </row>
    <row r="131">
      <c r="A131" s="24"/>
      <c r="B131" s="4" t="s">
        <v>221</v>
      </c>
      <c r="C131" s="76">
        <f>C130/Q130</f>
        <v>0.1485577314</v>
      </c>
      <c r="D131" s="76">
        <f>D130/Q130</f>
        <v>0.2021491648</v>
      </c>
      <c r="E131" s="76">
        <f>E130/Q130</f>
        <v>0.0213602198</v>
      </c>
      <c r="F131" s="76">
        <f>F130/Q130</f>
        <v>0.09403378332</v>
      </c>
      <c r="G131" s="76">
        <f>G130/Q130</f>
        <v>0.02104729539</v>
      </c>
      <c r="H131" s="76">
        <f>H130/Q130</f>
        <v>0.2216380967</v>
      </c>
      <c r="I131" s="76">
        <f>I130/Q130</f>
        <v>0.2368274472</v>
      </c>
      <c r="J131" s="76">
        <f>J130/Q130</f>
        <v>0</v>
      </c>
      <c r="K131" s="76">
        <f>K130/Q130</f>
        <v>0.05438626137</v>
      </c>
      <c r="L131" s="76">
        <f>L130/Q130</f>
        <v>0</v>
      </c>
      <c r="M131" s="76">
        <f>M130/Q130</f>
        <v>0</v>
      </c>
      <c r="N131" s="76">
        <f>N130/Q130</f>
        <v>0</v>
      </c>
      <c r="O131" s="76">
        <f>O130/Q130</f>
        <v>0</v>
      </c>
      <c r="P131" s="76">
        <f>P130/Q130</f>
        <v>0</v>
      </c>
      <c r="Q131" s="13">
        <f t="shared" si="30"/>
        <v>1</v>
      </c>
    </row>
    <row r="132">
      <c r="A132" s="24"/>
      <c r="B132" s="4" t="s">
        <v>222</v>
      </c>
      <c r="C132" s="66">
        <v>18783.0</v>
      </c>
      <c r="D132" s="66">
        <v>26072.0</v>
      </c>
      <c r="E132" s="66">
        <v>717.0</v>
      </c>
      <c r="F132" s="66">
        <v>3347.0</v>
      </c>
      <c r="G132" s="66">
        <v>3260.0</v>
      </c>
      <c r="H132" s="66">
        <v>50402.0</v>
      </c>
      <c r="I132" s="66">
        <v>31657.0</v>
      </c>
      <c r="J132" s="66">
        <v>436.0</v>
      </c>
      <c r="K132" s="66">
        <v>4128.0</v>
      </c>
      <c r="L132" s="66">
        <v>6603.0</v>
      </c>
      <c r="M132" s="66">
        <v>3774.0</v>
      </c>
      <c r="N132" s="66">
        <v>6168.0</v>
      </c>
      <c r="O132" s="66">
        <v>3069.0</v>
      </c>
      <c r="P132" s="66">
        <v>0.0</v>
      </c>
      <c r="Q132" s="8">
        <f t="shared" si="30"/>
        <v>158416</v>
      </c>
    </row>
    <row r="133">
      <c r="A133" s="24"/>
      <c r="B133" s="4" t="s">
        <v>223</v>
      </c>
      <c r="C133" s="76">
        <f>C132/Q132</f>
        <v>0.1185675689</v>
      </c>
      <c r="D133" s="76">
        <f>D132/Q132</f>
        <v>0.1645793354</v>
      </c>
      <c r="E133" s="76">
        <f>E132/Q132</f>
        <v>0.004526057974</v>
      </c>
      <c r="F133" s="76">
        <f>F132/Q132</f>
        <v>0.02112791637</v>
      </c>
      <c r="G133" s="76">
        <f>G132/Q132</f>
        <v>0.02057872942</v>
      </c>
      <c r="H133" s="76">
        <f>H132/Q132</f>
        <v>0.3181623068</v>
      </c>
      <c r="I133" s="76">
        <f>I132/Q132</f>
        <v>0.1998346127</v>
      </c>
      <c r="J133" s="76">
        <f>J132/Q132</f>
        <v>0.002752247248</v>
      </c>
      <c r="K133" s="76">
        <f>K132/Q132</f>
        <v>0.02605797394</v>
      </c>
      <c r="L133" s="76">
        <f>L132/Q132</f>
        <v>0.04168139582</v>
      </c>
      <c r="M133" s="76">
        <f>M132/Q132</f>
        <v>0.02382335118</v>
      </c>
      <c r="N133" s="76">
        <f>N132/Q132</f>
        <v>0.03893546106</v>
      </c>
      <c r="O133" s="76">
        <f>O132/Q132</f>
        <v>0.01937304313</v>
      </c>
      <c r="P133" s="76">
        <f>P132/Q132</f>
        <v>0</v>
      </c>
      <c r="Q133" s="13">
        <f t="shared" si="30"/>
        <v>1</v>
      </c>
    </row>
    <row r="134">
      <c r="A134" s="24"/>
      <c r="B134" s="4" t="s">
        <v>224</v>
      </c>
      <c r="C134" s="13">
        <f t="shared" ref="C134:P134" si="31">ABS((C133-C131)/2)</f>
        <v>0.01499508125</v>
      </c>
      <c r="D134" s="13">
        <f t="shared" si="31"/>
        <v>0.01878491469</v>
      </c>
      <c r="E134" s="13">
        <f t="shared" si="31"/>
        <v>0.008417080912</v>
      </c>
      <c r="F134" s="13">
        <f t="shared" si="31"/>
        <v>0.03645293347</v>
      </c>
      <c r="G134" s="13">
        <f t="shared" si="31"/>
        <v>0.0002342829866</v>
      </c>
      <c r="H134" s="13">
        <f t="shared" si="31"/>
        <v>0.04826210508</v>
      </c>
      <c r="I134" s="13">
        <f t="shared" si="31"/>
        <v>0.01849641728</v>
      </c>
      <c r="J134" s="13">
        <f t="shared" si="31"/>
        <v>0.001376123624</v>
      </c>
      <c r="K134" s="13">
        <f t="shared" si="31"/>
        <v>0.01416414371</v>
      </c>
      <c r="L134" s="13">
        <f t="shared" si="31"/>
        <v>0.02084069791</v>
      </c>
      <c r="M134" s="13">
        <f t="shared" si="31"/>
        <v>0.01191167559</v>
      </c>
      <c r="N134" s="13">
        <f t="shared" si="31"/>
        <v>0.01946773053</v>
      </c>
      <c r="O134" s="13">
        <f t="shared" si="31"/>
        <v>0.009686521563</v>
      </c>
      <c r="P134" s="13">
        <f t="shared" si="31"/>
        <v>0</v>
      </c>
      <c r="Q134" s="83"/>
    </row>
    <row r="135">
      <c r="A135" s="25"/>
      <c r="B135" s="4" t="s">
        <v>225</v>
      </c>
      <c r="C135" s="13">
        <f>SUM(C134:P134)</f>
        <v>0.2230897086</v>
      </c>
    </row>
    <row r="136">
      <c r="A136" s="70"/>
    </row>
    <row r="137">
      <c r="A137" s="23" t="s">
        <v>210</v>
      </c>
      <c r="B137" s="73" t="s">
        <v>215</v>
      </c>
      <c r="C137" s="4" t="s">
        <v>216</v>
      </c>
    </row>
    <row r="138">
      <c r="A138" s="24"/>
      <c r="B138" s="25"/>
      <c r="C138" s="4" t="s">
        <v>3</v>
      </c>
      <c r="D138" s="4" t="s">
        <v>4</v>
      </c>
      <c r="E138" s="4" t="s">
        <v>5</v>
      </c>
      <c r="F138" s="4" t="s">
        <v>6</v>
      </c>
      <c r="G138" s="4" t="s">
        <v>7</v>
      </c>
      <c r="H138" s="4" t="s">
        <v>8</v>
      </c>
      <c r="I138" s="4" t="s">
        <v>9</v>
      </c>
      <c r="J138" s="4" t="s">
        <v>10</v>
      </c>
      <c r="K138" s="4" t="s">
        <v>11</v>
      </c>
      <c r="L138" s="4" t="s">
        <v>12</v>
      </c>
      <c r="M138" s="4" t="s">
        <v>13</v>
      </c>
      <c r="N138" s="4" t="s">
        <v>14</v>
      </c>
      <c r="O138" s="4" t="s">
        <v>15</v>
      </c>
      <c r="P138" s="4" t="s">
        <v>217</v>
      </c>
      <c r="Q138" s="4" t="s">
        <v>17</v>
      </c>
    </row>
    <row r="139">
      <c r="A139" s="24"/>
      <c r="B139" s="4" t="s">
        <v>220</v>
      </c>
      <c r="C139" s="4">
        <v>18147.0</v>
      </c>
      <c r="D139" s="4">
        <v>27660.0</v>
      </c>
      <c r="E139" s="4">
        <v>1748.0</v>
      </c>
      <c r="F139" s="4">
        <v>7815.0</v>
      </c>
      <c r="G139" s="4">
        <v>18092.0</v>
      </c>
      <c r="H139" s="4">
        <v>40215.0</v>
      </c>
      <c r="I139" s="4">
        <v>18092.0</v>
      </c>
      <c r="J139" s="4">
        <v>0.0</v>
      </c>
      <c r="K139" s="4">
        <v>18092.0</v>
      </c>
      <c r="L139" s="4">
        <v>0.0</v>
      </c>
      <c r="M139" s="4">
        <v>0.0</v>
      </c>
      <c r="N139" s="4">
        <v>0.0</v>
      </c>
      <c r="O139" s="4">
        <v>0.0</v>
      </c>
      <c r="P139" s="4">
        <v>0.0</v>
      </c>
      <c r="Q139" s="8">
        <f t="shared" ref="Q139:Q142" si="32">SUM(C139:P139)</f>
        <v>149861</v>
      </c>
    </row>
    <row r="140">
      <c r="A140" s="24"/>
      <c r="B140" s="4" t="s">
        <v>221</v>
      </c>
      <c r="C140" s="76">
        <f>C139/Q139</f>
        <v>0.1210922121</v>
      </c>
      <c r="D140" s="76">
        <f>D139/Q139</f>
        <v>0.1845710358</v>
      </c>
      <c r="E140" s="76">
        <f>E139/Q139</f>
        <v>0.01166414211</v>
      </c>
      <c r="F140" s="76">
        <f>F139/Q139</f>
        <v>0.05214832411</v>
      </c>
      <c r="G140" s="76">
        <f>G139/Q139</f>
        <v>0.1207252054</v>
      </c>
      <c r="H140" s="76">
        <f>H139/Q139</f>
        <v>0.2683486698</v>
      </c>
      <c r="I140" s="76">
        <f>I139/Q139</f>
        <v>0.1207252054</v>
      </c>
      <c r="J140" s="76">
        <f>J139/Q139</f>
        <v>0</v>
      </c>
      <c r="K140" s="76">
        <f>K139/Q139</f>
        <v>0.1207252054</v>
      </c>
      <c r="L140" s="76">
        <f>L139/Q139</f>
        <v>0</v>
      </c>
      <c r="M140" s="76">
        <f>M139/Q139</f>
        <v>0</v>
      </c>
      <c r="N140" s="76">
        <f>N139/Q139</f>
        <v>0</v>
      </c>
      <c r="O140" s="76">
        <f>O139/Q139</f>
        <v>0</v>
      </c>
      <c r="P140" s="76">
        <f>P139/Q139</f>
        <v>0</v>
      </c>
      <c r="Q140" s="13">
        <f t="shared" si="32"/>
        <v>1</v>
      </c>
    </row>
    <row r="141">
      <c r="A141" s="24"/>
      <c r="B141" s="4" t="s">
        <v>222</v>
      </c>
      <c r="C141" s="66">
        <v>12212.0</v>
      </c>
      <c r="D141" s="66">
        <v>16391.0</v>
      </c>
      <c r="E141" s="66">
        <v>1218.0</v>
      </c>
      <c r="F141" s="66">
        <v>3304.0</v>
      </c>
      <c r="G141" s="66">
        <v>2093.0</v>
      </c>
      <c r="H141" s="66">
        <v>31204.0</v>
      </c>
      <c r="I141" s="66">
        <v>35986.0</v>
      </c>
      <c r="J141" s="66">
        <v>1134.0</v>
      </c>
      <c r="K141" s="66">
        <v>3582.0</v>
      </c>
      <c r="L141" s="66">
        <v>3469.0</v>
      </c>
      <c r="M141" s="66">
        <v>5042.0</v>
      </c>
      <c r="N141" s="66">
        <v>1373.0</v>
      </c>
      <c r="O141" s="66">
        <v>1064.0</v>
      </c>
      <c r="P141" s="66">
        <v>0.0</v>
      </c>
      <c r="Q141" s="8">
        <f t="shared" si="32"/>
        <v>118072</v>
      </c>
    </row>
    <row r="142">
      <c r="A142" s="24"/>
      <c r="B142" s="4" t="s">
        <v>223</v>
      </c>
      <c r="C142" s="76">
        <f>C141/Q141</f>
        <v>0.1034284166</v>
      </c>
      <c r="D142" s="76">
        <f>D141/Q141</f>
        <v>0.1388220747</v>
      </c>
      <c r="E142" s="76">
        <f>E141/Q141</f>
        <v>0.01031573955</v>
      </c>
      <c r="F142" s="76">
        <f>F141/Q141</f>
        <v>0.02798292567</v>
      </c>
      <c r="G142" s="76">
        <f>G141/Q141</f>
        <v>0.01772647198</v>
      </c>
      <c r="H142" s="76">
        <f>H141/Q141</f>
        <v>0.2642794227</v>
      </c>
      <c r="I142" s="76">
        <f>I141/Q141</f>
        <v>0.3047801342</v>
      </c>
      <c r="J142" s="76">
        <f>J141/Q141</f>
        <v>0.009604309235</v>
      </c>
      <c r="K142" s="76">
        <f>K141/Q141</f>
        <v>0.03033742123</v>
      </c>
      <c r="L142" s="76">
        <f>L141/Q141</f>
        <v>0.02938037807</v>
      </c>
      <c r="M142" s="76">
        <f>M141/Q141</f>
        <v>0.04270275764</v>
      </c>
      <c r="N142" s="76">
        <f>N141/Q141</f>
        <v>0.01162849787</v>
      </c>
      <c r="O142" s="76">
        <f>O141/Q141</f>
        <v>0.00901145064</v>
      </c>
      <c r="P142" s="76">
        <f>P141/Q141</f>
        <v>0</v>
      </c>
      <c r="Q142" s="13">
        <f t="shared" si="32"/>
        <v>1</v>
      </c>
    </row>
    <row r="143">
      <c r="A143" s="24"/>
      <c r="B143" s="4" t="s">
        <v>224</v>
      </c>
      <c r="C143" s="13">
        <f t="shared" ref="C143:P143" si="33">ABS((C142-C140)/2)</f>
        <v>0.008831897779</v>
      </c>
      <c r="D143" s="13">
        <f t="shared" si="33"/>
        <v>0.02287448058</v>
      </c>
      <c r="E143" s="13">
        <f t="shared" si="33"/>
        <v>0.0006742012781</v>
      </c>
      <c r="F143" s="13">
        <f t="shared" si="33"/>
        <v>0.01208269922</v>
      </c>
      <c r="G143" s="13">
        <f t="shared" si="33"/>
        <v>0.05149936669</v>
      </c>
      <c r="H143" s="13">
        <f t="shared" si="33"/>
        <v>0.002034623521</v>
      </c>
      <c r="I143" s="13">
        <f t="shared" si="33"/>
        <v>0.0920274644</v>
      </c>
      <c r="J143" s="13">
        <f t="shared" si="33"/>
        <v>0.004802154618</v>
      </c>
      <c r="K143" s="13">
        <f t="shared" si="33"/>
        <v>0.04519389206</v>
      </c>
      <c r="L143" s="13">
        <f t="shared" si="33"/>
        <v>0.01469018904</v>
      </c>
      <c r="M143" s="13">
        <f t="shared" si="33"/>
        <v>0.02135137882</v>
      </c>
      <c r="N143" s="13">
        <f t="shared" si="33"/>
        <v>0.005814248933</v>
      </c>
      <c r="O143" s="13">
        <f t="shared" si="33"/>
        <v>0.00450572532</v>
      </c>
      <c r="P143" s="13">
        <f t="shared" si="33"/>
        <v>0</v>
      </c>
      <c r="Q143" s="83"/>
    </row>
    <row r="144">
      <c r="A144" s="25"/>
      <c r="B144" s="4" t="s">
        <v>225</v>
      </c>
      <c r="C144" s="13">
        <f>SUM(C143:P143)</f>
        <v>0.2863823223</v>
      </c>
    </row>
    <row r="145">
      <c r="A145" s="70"/>
    </row>
    <row r="146">
      <c r="A146" s="23" t="s">
        <v>211</v>
      </c>
      <c r="B146" s="73" t="s">
        <v>215</v>
      </c>
      <c r="C146" s="4" t="s">
        <v>216</v>
      </c>
    </row>
    <row r="147">
      <c r="A147" s="24"/>
      <c r="B147" s="25"/>
      <c r="C147" s="4" t="s">
        <v>3</v>
      </c>
      <c r="D147" s="4" t="s">
        <v>4</v>
      </c>
      <c r="E147" s="4" t="s">
        <v>5</v>
      </c>
      <c r="F147" s="4" t="s">
        <v>6</v>
      </c>
      <c r="G147" s="4" t="s">
        <v>7</v>
      </c>
      <c r="H147" s="4" t="s">
        <v>8</v>
      </c>
      <c r="I147" s="4" t="s">
        <v>9</v>
      </c>
      <c r="J147" s="4" t="s">
        <v>10</v>
      </c>
      <c r="K147" s="4" t="s">
        <v>11</v>
      </c>
      <c r="L147" s="4" t="s">
        <v>12</v>
      </c>
      <c r="M147" s="4" t="s">
        <v>13</v>
      </c>
      <c r="N147" s="4" t="s">
        <v>14</v>
      </c>
      <c r="O147" s="4" t="s">
        <v>15</v>
      </c>
      <c r="P147" s="4" t="s">
        <v>217</v>
      </c>
      <c r="Q147" s="4" t="s">
        <v>17</v>
      </c>
    </row>
    <row r="148">
      <c r="A148" s="24"/>
      <c r="B148" s="4" t="s">
        <v>220</v>
      </c>
      <c r="C148" s="4">
        <v>18047.0</v>
      </c>
      <c r="D148" s="4">
        <v>32778.0</v>
      </c>
      <c r="E148" s="4">
        <v>2434.0</v>
      </c>
      <c r="F148" s="4">
        <v>15423.0</v>
      </c>
      <c r="G148" s="4">
        <v>2714.0</v>
      </c>
      <c r="H148" s="4">
        <v>38487.0</v>
      </c>
      <c r="I148" s="4">
        <v>32205.0</v>
      </c>
      <c r="J148" s="4">
        <v>0.0</v>
      </c>
      <c r="K148" s="4">
        <v>1947.0</v>
      </c>
      <c r="L148" s="4">
        <v>0.0</v>
      </c>
      <c r="M148" s="4">
        <v>0.0</v>
      </c>
      <c r="N148" s="4">
        <v>0.0</v>
      </c>
      <c r="O148" s="4">
        <v>0.0</v>
      </c>
      <c r="P148" s="4">
        <v>0.0</v>
      </c>
      <c r="Q148" s="8">
        <f t="shared" ref="Q148:Q151" si="34">SUM(C148:P148)</f>
        <v>144035</v>
      </c>
    </row>
    <row r="149">
      <c r="A149" s="24"/>
      <c r="B149" s="4" t="s">
        <v>221</v>
      </c>
      <c r="C149" s="76">
        <f>C148/Q148</f>
        <v>0.125295935</v>
      </c>
      <c r="D149" s="76">
        <f>D148/Q148</f>
        <v>0.2275696879</v>
      </c>
      <c r="E149" s="76">
        <f>E148/Q148</f>
        <v>0.01689867046</v>
      </c>
      <c r="F149" s="76">
        <f>F148/Q148</f>
        <v>0.1070781407</v>
      </c>
      <c r="G149" s="76">
        <f>G148/Q148</f>
        <v>0.01884264241</v>
      </c>
      <c r="H149" s="76">
        <f>H148/Q148</f>
        <v>0.2672058875</v>
      </c>
      <c r="I149" s="76">
        <f>I148/Q148</f>
        <v>0.2235914882</v>
      </c>
      <c r="J149" s="76">
        <f>J148/Q148</f>
        <v>0</v>
      </c>
      <c r="K149" s="76">
        <f>K148/Q148</f>
        <v>0.01351754782</v>
      </c>
      <c r="L149" s="76">
        <f>L148/Q148</f>
        <v>0</v>
      </c>
      <c r="M149" s="76">
        <f>M148/Q148</f>
        <v>0</v>
      </c>
      <c r="N149" s="76">
        <f>N148/Q148</f>
        <v>0</v>
      </c>
      <c r="O149" s="76">
        <f>O148/Q148</f>
        <v>0</v>
      </c>
      <c r="P149" s="76">
        <f>P148/Q148</f>
        <v>0</v>
      </c>
      <c r="Q149" s="13">
        <f t="shared" si="34"/>
        <v>1</v>
      </c>
    </row>
    <row r="150">
      <c r="A150" s="24"/>
      <c r="B150" s="4" t="s">
        <v>222</v>
      </c>
      <c r="C150" s="66">
        <v>19043.0</v>
      </c>
      <c r="D150" s="66">
        <v>20719.0</v>
      </c>
      <c r="E150" s="66">
        <v>809.0</v>
      </c>
      <c r="F150" s="66">
        <v>14254.0</v>
      </c>
      <c r="G150" s="66">
        <v>2780.0</v>
      </c>
      <c r="H150" s="66">
        <v>42014.0</v>
      </c>
      <c r="I150" s="66">
        <v>31219.0</v>
      </c>
      <c r="J150" s="66">
        <v>0.0</v>
      </c>
      <c r="K150" s="66">
        <v>4661.0</v>
      </c>
      <c r="L150" s="66">
        <v>7985.0</v>
      </c>
      <c r="M150" s="66">
        <v>5342.0</v>
      </c>
      <c r="N150" s="66">
        <v>466.0</v>
      </c>
      <c r="O150" s="66">
        <v>4878.0</v>
      </c>
      <c r="P150" s="66">
        <v>0.0</v>
      </c>
      <c r="Q150" s="8">
        <f t="shared" si="34"/>
        <v>154170</v>
      </c>
    </row>
    <row r="151">
      <c r="A151" s="24"/>
      <c r="B151" s="4" t="s">
        <v>223</v>
      </c>
      <c r="C151" s="76">
        <f>C150/Q150</f>
        <v>0.1235194915</v>
      </c>
      <c r="D151" s="76">
        <f>D150/Q150</f>
        <v>0.1343906078</v>
      </c>
      <c r="E151" s="76">
        <f>E150/Q150</f>
        <v>0.005247454109</v>
      </c>
      <c r="F151" s="76">
        <f>F150/Q150</f>
        <v>0.09245637932</v>
      </c>
      <c r="G151" s="76">
        <f>G150/Q150</f>
        <v>0.01803204255</v>
      </c>
      <c r="H151" s="76">
        <f>H150/Q150</f>
        <v>0.272517351</v>
      </c>
      <c r="I151" s="76">
        <f>I150/Q150</f>
        <v>0.2024972433</v>
      </c>
      <c r="J151" s="76">
        <f>J150/Q150</f>
        <v>0</v>
      </c>
      <c r="K151" s="76">
        <f>K150/Q150</f>
        <v>0.03023285983</v>
      </c>
      <c r="L151" s="76">
        <f>L150/Q150</f>
        <v>0.05179347474</v>
      </c>
      <c r="M151" s="76">
        <f>M150/Q150</f>
        <v>0.03465006162</v>
      </c>
      <c r="N151" s="76">
        <f>N150/Q150</f>
        <v>0.003022637348</v>
      </c>
      <c r="O151" s="76">
        <f>O150/Q150</f>
        <v>0.03164039696</v>
      </c>
      <c r="P151" s="76">
        <f>P150/Q150</f>
        <v>0</v>
      </c>
      <c r="Q151" s="13">
        <f t="shared" si="34"/>
        <v>1</v>
      </c>
    </row>
    <row r="152">
      <c r="A152" s="24"/>
      <c r="B152" s="4" t="s">
        <v>224</v>
      </c>
      <c r="C152" s="13">
        <f t="shared" ref="C152:P152" si="35">ABS((C151-C149)/2)</f>
        <v>0.0008882217727</v>
      </c>
      <c r="D152" s="13">
        <f t="shared" si="35"/>
        <v>0.04658954008</v>
      </c>
      <c r="E152" s="13">
        <f t="shared" si="35"/>
        <v>0.005825608176</v>
      </c>
      <c r="F152" s="13">
        <f t="shared" si="35"/>
        <v>0.007310880704</v>
      </c>
      <c r="G152" s="13">
        <f t="shared" si="35"/>
        <v>0.0004052999314</v>
      </c>
      <c r="H152" s="13">
        <f t="shared" si="35"/>
        <v>0.002655731759</v>
      </c>
      <c r="I152" s="13">
        <f t="shared" si="35"/>
        <v>0.01054712244</v>
      </c>
      <c r="J152" s="13">
        <f t="shared" si="35"/>
        <v>0</v>
      </c>
      <c r="K152" s="13">
        <f t="shared" si="35"/>
        <v>0.008357656006</v>
      </c>
      <c r="L152" s="13">
        <f t="shared" si="35"/>
        <v>0.02589673737</v>
      </c>
      <c r="M152" s="13">
        <f t="shared" si="35"/>
        <v>0.01732503081</v>
      </c>
      <c r="N152" s="13">
        <f t="shared" si="35"/>
        <v>0.001511318674</v>
      </c>
      <c r="O152" s="13">
        <f t="shared" si="35"/>
        <v>0.01582019848</v>
      </c>
      <c r="P152" s="13">
        <f t="shared" si="35"/>
        <v>0</v>
      </c>
      <c r="Q152" s="83"/>
    </row>
    <row r="153">
      <c r="A153" s="25"/>
      <c r="B153" s="4" t="s">
        <v>225</v>
      </c>
      <c r="C153" s="13">
        <f>SUM(C152:P152)</f>
        <v>0.1431333462</v>
      </c>
    </row>
    <row r="154">
      <c r="A154" s="70"/>
    </row>
    <row r="155">
      <c r="A155" s="23" t="s">
        <v>212</v>
      </c>
      <c r="B155" s="73" t="s">
        <v>215</v>
      </c>
      <c r="C155" s="4" t="s">
        <v>216</v>
      </c>
    </row>
    <row r="156">
      <c r="A156" s="24"/>
      <c r="B156" s="25"/>
      <c r="C156" s="4" t="s">
        <v>3</v>
      </c>
      <c r="D156" s="4" t="s">
        <v>4</v>
      </c>
      <c r="E156" s="4" t="s">
        <v>5</v>
      </c>
      <c r="F156" s="4" t="s">
        <v>6</v>
      </c>
      <c r="G156" s="4" t="s">
        <v>7</v>
      </c>
      <c r="H156" s="4" t="s">
        <v>8</v>
      </c>
      <c r="I156" s="4" t="s">
        <v>9</v>
      </c>
      <c r="J156" s="4" t="s">
        <v>10</v>
      </c>
      <c r="K156" s="4" t="s">
        <v>11</v>
      </c>
      <c r="L156" s="4" t="s">
        <v>12</v>
      </c>
      <c r="M156" s="4" t="s">
        <v>13</v>
      </c>
      <c r="N156" s="4" t="s">
        <v>14</v>
      </c>
      <c r="O156" s="4" t="s">
        <v>15</v>
      </c>
      <c r="P156" s="4" t="s">
        <v>217</v>
      </c>
      <c r="Q156" s="4" t="s">
        <v>17</v>
      </c>
    </row>
    <row r="157">
      <c r="A157" s="24"/>
      <c r="B157" s="4" t="s">
        <v>220</v>
      </c>
      <c r="C157" s="4">
        <v>23635.0</v>
      </c>
      <c r="D157" s="4">
        <v>40567.0</v>
      </c>
      <c r="E157" s="4">
        <v>6578.0</v>
      </c>
      <c r="F157" s="4">
        <v>9572.0</v>
      </c>
      <c r="G157" s="4">
        <v>2791.0</v>
      </c>
      <c r="H157" s="4">
        <v>41469.0</v>
      </c>
      <c r="I157" s="4">
        <v>35599.0</v>
      </c>
      <c r="J157" s="4">
        <v>0.0</v>
      </c>
      <c r="K157" s="4">
        <v>1548.0</v>
      </c>
      <c r="L157" s="4">
        <v>0.0</v>
      </c>
      <c r="M157" s="4">
        <v>0.0</v>
      </c>
      <c r="N157" s="4">
        <v>0.0</v>
      </c>
      <c r="O157" s="4">
        <v>0.0</v>
      </c>
      <c r="P157" s="4">
        <v>0.0</v>
      </c>
      <c r="Q157" s="8">
        <f t="shared" ref="Q157:Q160" si="36">SUM(C157:P157)</f>
        <v>161759</v>
      </c>
    </row>
    <row r="158">
      <c r="A158" s="24"/>
      <c r="B158" s="4" t="s">
        <v>221</v>
      </c>
      <c r="C158" s="76">
        <f>C157/Q157</f>
        <v>0.1461124265</v>
      </c>
      <c r="D158" s="76">
        <f>D157/Q157</f>
        <v>0.2507866641</v>
      </c>
      <c r="E158" s="76">
        <f>E157/Q157</f>
        <v>0.04066543438</v>
      </c>
      <c r="F158" s="76">
        <f>F157/Q157</f>
        <v>0.05917445088</v>
      </c>
      <c r="G158" s="76">
        <f>G157/Q157</f>
        <v>0.01725406314</v>
      </c>
      <c r="H158" s="76">
        <f>H157/Q157</f>
        <v>0.2563628608</v>
      </c>
      <c r="I158" s="76">
        <f>I157/Q157</f>
        <v>0.2200743081</v>
      </c>
      <c r="J158" s="76">
        <f>J157/Q157</f>
        <v>0</v>
      </c>
      <c r="K158" s="76">
        <f>K157/Q157</f>
        <v>0.009569792098</v>
      </c>
      <c r="L158" s="76">
        <f>L157/Q157</f>
        <v>0</v>
      </c>
      <c r="M158" s="76">
        <f>M157/Q157</f>
        <v>0</v>
      </c>
      <c r="N158" s="76">
        <f>N157/Q157</f>
        <v>0</v>
      </c>
      <c r="O158" s="76">
        <f>O157/Q157</f>
        <v>0</v>
      </c>
      <c r="P158" s="76">
        <f>P157/Q157</f>
        <v>0</v>
      </c>
      <c r="Q158" s="13">
        <f t="shared" si="36"/>
        <v>1</v>
      </c>
    </row>
    <row r="159">
      <c r="A159" s="24"/>
      <c r="B159" s="4" t="s">
        <v>222</v>
      </c>
      <c r="C159" s="66">
        <v>18495.0</v>
      </c>
      <c r="D159" s="66">
        <v>38664.0</v>
      </c>
      <c r="E159" s="66">
        <v>1696.0</v>
      </c>
      <c r="F159" s="66">
        <v>3670.0</v>
      </c>
      <c r="G159" s="66">
        <v>1716.0</v>
      </c>
      <c r="H159" s="66">
        <v>44768.0</v>
      </c>
      <c r="I159" s="66">
        <v>34687.0</v>
      </c>
      <c r="J159" s="66">
        <v>691.0</v>
      </c>
      <c r="K159" s="66">
        <v>1215.0</v>
      </c>
      <c r="L159" s="66">
        <v>12613.0</v>
      </c>
      <c r="M159" s="66">
        <v>1114.0</v>
      </c>
      <c r="N159" s="66">
        <v>346.0</v>
      </c>
      <c r="O159" s="66">
        <v>2858.0</v>
      </c>
      <c r="P159" s="66">
        <v>0.0</v>
      </c>
      <c r="Q159" s="8">
        <f t="shared" si="36"/>
        <v>162533</v>
      </c>
    </row>
    <row r="160">
      <c r="A160" s="24"/>
      <c r="B160" s="4" t="s">
        <v>223</v>
      </c>
      <c r="C160" s="76">
        <f>C159/Q159</f>
        <v>0.113792276</v>
      </c>
      <c r="D160" s="76">
        <f>D159/Q159</f>
        <v>0.2378839989</v>
      </c>
      <c r="E160" s="76">
        <f>E159/Q159</f>
        <v>0.01043480401</v>
      </c>
      <c r="F160" s="76">
        <f>F159/Q159</f>
        <v>0.0225800299</v>
      </c>
      <c r="G160" s="76">
        <f>G159/Q159</f>
        <v>0.01055785594</v>
      </c>
      <c r="H160" s="76">
        <f>H159/Q159</f>
        <v>0.2754394492</v>
      </c>
      <c r="I160" s="76">
        <f>I159/Q159</f>
        <v>0.2134151219</v>
      </c>
      <c r="J160" s="76">
        <f>J159/Q159</f>
        <v>0.004251444322</v>
      </c>
      <c r="K160" s="76">
        <f>K159/Q159</f>
        <v>0.007475404995</v>
      </c>
      <c r="L160" s="76">
        <f>L159/Q159</f>
        <v>0.07760270222</v>
      </c>
      <c r="M160" s="76">
        <f>M159/Q159</f>
        <v>0.006853992728</v>
      </c>
      <c r="N160" s="76">
        <f>N159/Q159</f>
        <v>0.002128798459</v>
      </c>
      <c r="O160" s="76">
        <f>O159/Q159</f>
        <v>0.01758412138</v>
      </c>
      <c r="P160" s="76">
        <f>P159/Q159</f>
        <v>0</v>
      </c>
      <c r="Q160" s="13">
        <f t="shared" si="36"/>
        <v>1</v>
      </c>
    </row>
    <row r="161">
      <c r="A161" s="24"/>
      <c r="B161" s="4" t="s">
        <v>224</v>
      </c>
      <c r="C161" s="13">
        <f t="shared" ref="C161:P161" si="37">ABS((C160-C158)/2)</f>
        <v>0.01616007524</v>
      </c>
      <c r="D161" s="13">
        <f t="shared" si="37"/>
        <v>0.006451332585</v>
      </c>
      <c r="E161" s="13">
        <f t="shared" si="37"/>
        <v>0.01511531519</v>
      </c>
      <c r="F161" s="13">
        <f t="shared" si="37"/>
        <v>0.01829721049</v>
      </c>
      <c r="G161" s="13">
        <f t="shared" si="37"/>
        <v>0.0033481036</v>
      </c>
      <c r="H161" s="13">
        <f t="shared" si="37"/>
        <v>0.00953829421</v>
      </c>
      <c r="I161" s="13">
        <f t="shared" si="37"/>
        <v>0.003329593112</v>
      </c>
      <c r="J161" s="13">
        <f t="shared" si="37"/>
        <v>0.002125722161</v>
      </c>
      <c r="K161" s="13">
        <f t="shared" si="37"/>
        <v>0.001047193552</v>
      </c>
      <c r="L161" s="13">
        <f t="shared" si="37"/>
        <v>0.03880135111</v>
      </c>
      <c r="M161" s="13">
        <f t="shared" si="37"/>
        <v>0.003426996364</v>
      </c>
      <c r="N161" s="13">
        <f t="shared" si="37"/>
        <v>0.00106439923</v>
      </c>
      <c r="O161" s="13">
        <f t="shared" si="37"/>
        <v>0.008792060689</v>
      </c>
      <c r="P161" s="13">
        <f t="shared" si="37"/>
        <v>0</v>
      </c>
      <c r="Q161" s="83"/>
    </row>
    <row r="162">
      <c r="A162" s="25"/>
      <c r="B162" s="4" t="s">
        <v>225</v>
      </c>
      <c r="C162" s="13">
        <f>SUM(C161:P161)</f>
        <v>0.1274976475</v>
      </c>
    </row>
    <row r="163">
      <c r="A163" s="70"/>
    </row>
    <row r="164">
      <c r="A164" s="23" t="s">
        <v>213</v>
      </c>
      <c r="B164" s="73" t="s">
        <v>215</v>
      </c>
      <c r="C164" s="4" t="s">
        <v>216</v>
      </c>
    </row>
    <row r="165">
      <c r="A165" s="24"/>
      <c r="B165" s="25"/>
      <c r="C165" s="4" t="s">
        <v>3</v>
      </c>
      <c r="D165" s="4" t="s">
        <v>4</v>
      </c>
      <c r="E165" s="4" t="s">
        <v>5</v>
      </c>
      <c r="F165" s="4" t="s">
        <v>6</v>
      </c>
      <c r="G165" s="4" t="s">
        <v>7</v>
      </c>
      <c r="H165" s="4" t="s">
        <v>8</v>
      </c>
      <c r="I165" s="4" t="s">
        <v>9</v>
      </c>
      <c r="J165" s="4" t="s">
        <v>10</v>
      </c>
      <c r="K165" s="4" t="s">
        <v>11</v>
      </c>
      <c r="L165" s="4" t="s">
        <v>12</v>
      </c>
      <c r="M165" s="4" t="s">
        <v>13</v>
      </c>
      <c r="N165" s="4" t="s">
        <v>14</v>
      </c>
      <c r="O165" s="4" t="s">
        <v>15</v>
      </c>
      <c r="P165" s="4" t="s">
        <v>217</v>
      </c>
      <c r="Q165" s="4" t="s">
        <v>17</v>
      </c>
    </row>
    <row r="166">
      <c r="A166" s="24"/>
      <c r="B166" s="4" t="s">
        <v>220</v>
      </c>
      <c r="C166" s="4">
        <v>14624.0</v>
      </c>
      <c r="D166" s="4">
        <v>30711.0</v>
      </c>
      <c r="E166" s="4">
        <v>6863.0</v>
      </c>
      <c r="F166" s="4">
        <v>10879.0</v>
      </c>
      <c r="G166" s="4">
        <v>4608.0</v>
      </c>
      <c r="H166" s="4">
        <v>41593.0</v>
      </c>
      <c r="I166" s="4">
        <v>42086.0</v>
      </c>
      <c r="J166" s="4">
        <v>0.0</v>
      </c>
      <c r="K166" s="4">
        <v>2826.0</v>
      </c>
      <c r="L166" s="4">
        <v>0.0</v>
      </c>
      <c r="M166" s="4">
        <v>18105.0</v>
      </c>
      <c r="N166" s="4">
        <v>0.0</v>
      </c>
      <c r="O166" s="4">
        <v>0.0</v>
      </c>
      <c r="P166" s="4">
        <v>0.0</v>
      </c>
      <c r="Q166" s="8">
        <f t="shared" ref="Q166:Q169" si="38">SUM(C166:P166)</f>
        <v>172295</v>
      </c>
    </row>
    <row r="167">
      <c r="A167" s="24"/>
      <c r="B167" s="4" t="s">
        <v>221</v>
      </c>
      <c r="C167" s="76">
        <f>C166/Q166</f>
        <v>0.08487768072</v>
      </c>
      <c r="D167" s="76">
        <f>D166/Q166</f>
        <v>0.1782466119</v>
      </c>
      <c r="E167" s="76">
        <f>E166/Q166</f>
        <v>0.03983284483</v>
      </c>
      <c r="F167" s="76">
        <f>F166/Q166</f>
        <v>0.06314170463</v>
      </c>
      <c r="G167" s="76">
        <f>G166/Q166</f>
        <v>0.02674482719</v>
      </c>
      <c r="H167" s="76">
        <f>H166/Q166</f>
        <v>0.2414057285</v>
      </c>
      <c r="I167" s="76">
        <f>I166/Q166</f>
        <v>0.2442671</v>
      </c>
      <c r="J167" s="76">
        <f>J166/Q166</f>
        <v>0</v>
      </c>
      <c r="K167" s="76">
        <f>K166/Q166</f>
        <v>0.01640210105</v>
      </c>
      <c r="L167" s="76">
        <f>L166/Q166</f>
        <v>0</v>
      </c>
      <c r="M167" s="76">
        <f>M166/Q166</f>
        <v>0.1050814011</v>
      </c>
      <c r="N167" s="76">
        <f>N166/Q166</f>
        <v>0</v>
      </c>
      <c r="O167" s="76">
        <f>O166/Q166</f>
        <v>0</v>
      </c>
      <c r="P167" s="76">
        <f>P166/Q166</f>
        <v>0</v>
      </c>
      <c r="Q167" s="13">
        <f t="shared" si="38"/>
        <v>1</v>
      </c>
    </row>
    <row r="168">
      <c r="A168" s="24"/>
      <c r="B168" s="4" t="s">
        <v>222</v>
      </c>
      <c r="C168" s="66">
        <v>16691.0</v>
      </c>
      <c r="D168" s="66">
        <v>19314.0</v>
      </c>
      <c r="E168" s="66">
        <v>4696.0</v>
      </c>
      <c r="F168" s="66">
        <v>4979.0</v>
      </c>
      <c r="G168" s="66">
        <v>7141.0</v>
      </c>
      <c r="H168" s="66">
        <v>47895.0</v>
      </c>
      <c r="I168" s="66">
        <v>33390.0</v>
      </c>
      <c r="J168" s="66">
        <v>309.0</v>
      </c>
      <c r="K168" s="66">
        <v>1542.0</v>
      </c>
      <c r="L168" s="66">
        <v>17291.0</v>
      </c>
      <c r="M168" s="66">
        <v>6565.0</v>
      </c>
      <c r="N168" s="66">
        <v>869.0</v>
      </c>
      <c r="O168" s="66">
        <v>4771.0</v>
      </c>
      <c r="P168" s="66">
        <v>0.0</v>
      </c>
      <c r="Q168" s="8">
        <f t="shared" si="38"/>
        <v>165453</v>
      </c>
    </row>
    <row r="169">
      <c r="A169" s="24"/>
      <c r="B169" s="4" t="s">
        <v>223</v>
      </c>
      <c r="C169" s="76">
        <f>C168/Q168</f>
        <v>0.1008806126</v>
      </c>
      <c r="D169" s="76">
        <f>D168/Q168</f>
        <v>0.1167340574</v>
      </c>
      <c r="E169" s="76">
        <f>E168/Q168</f>
        <v>0.0283826827</v>
      </c>
      <c r="F169" s="76">
        <f>F168/Q168</f>
        <v>0.03009313823</v>
      </c>
      <c r="G169" s="76">
        <f>G168/Q168</f>
        <v>0.04316029326</v>
      </c>
      <c r="H169" s="76">
        <f>H168/Q168</f>
        <v>0.2894779786</v>
      </c>
      <c r="I169" s="76">
        <f>I168/Q168</f>
        <v>0.2018095773</v>
      </c>
      <c r="J169" s="76">
        <f>J168/Q168</f>
        <v>0.001867599862</v>
      </c>
      <c r="K169" s="76">
        <f>K168/Q168</f>
        <v>0.009319867273</v>
      </c>
      <c r="L169" s="76">
        <f>L168/Q168</f>
        <v>0.1045070201</v>
      </c>
      <c r="M169" s="76">
        <f>M168/Q168</f>
        <v>0.03967894206</v>
      </c>
      <c r="N169" s="76">
        <f>N168/Q168</f>
        <v>0.005252246862</v>
      </c>
      <c r="O169" s="76">
        <f>O168/Q168</f>
        <v>0.02883598363</v>
      </c>
      <c r="P169" s="76">
        <f>P168/Q168</f>
        <v>0</v>
      </c>
      <c r="Q169" s="13">
        <f t="shared" si="38"/>
        <v>1</v>
      </c>
    </row>
    <row r="170">
      <c r="A170" s="24"/>
      <c r="B170" s="4" t="s">
        <v>224</v>
      </c>
      <c r="C170" s="13">
        <f t="shared" ref="C170:P170" si="39">ABS((C169-C167)/2)</f>
        <v>0.00800146595</v>
      </c>
      <c r="D170" s="13">
        <f t="shared" si="39"/>
        <v>0.03075627725</v>
      </c>
      <c r="E170" s="13">
        <f t="shared" si="39"/>
        <v>0.005725081067</v>
      </c>
      <c r="F170" s="13">
        <f t="shared" si="39"/>
        <v>0.0165242832</v>
      </c>
      <c r="G170" s="13">
        <f t="shared" si="39"/>
        <v>0.008207733035</v>
      </c>
      <c r="H170" s="13">
        <f t="shared" si="39"/>
        <v>0.02403612505</v>
      </c>
      <c r="I170" s="13">
        <f t="shared" si="39"/>
        <v>0.02122876134</v>
      </c>
      <c r="J170" s="13">
        <f t="shared" si="39"/>
        <v>0.0009337999311</v>
      </c>
      <c r="K170" s="13">
        <f t="shared" si="39"/>
        <v>0.003541116887</v>
      </c>
      <c r="L170" s="13">
        <f t="shared" si="39"/>
        <v>0.05225351006</v>
      </c>
      <c r="M170" s="13">
        <f t="shared" si="39"/>
        <v>0.03270122951</v>
      </c>
      <c r="N170" s="13">
        <f t="shared" si="39"/>
        <v>0.002626123431</v>
      </c>
      <c r="O170" s="13">
        <f t="shared" si="39"/>
        <v>0.01441799182</v>
      </c>
      <c r="P170" s="13">
        <f t="shared" si="39"/>
        <v>0</v>
      </c>
      <c r="Q170" s="83"/>
    </row>
    <row r="171">
      <c r="A171" s="25"/>
      <c r="B171" s="4" t="s">
        <v>225</v>
      </c>
      <c r="C171" s="13">
        <f>SUM(C170:P170)</f>
        <v>0.2209534985</v>
      </c>
    </row>
    <row r="172">
      <c r="A172" s="70"/>
    </row>
    <row r="173">
      <c r="A173" s="23" t="s">
        <v>214</v>
      </c>
      <c r="B173" s="73" t="s">
        <v>215</v>
      </c>
      <c r="C173" s="4" t="s">
        <v>216</v>
      </c>
    </row>
    <row r="174">
      <c r="A174" s="24"/>
      <c r="B174" s="25"/>
      <c r="C174" s="4" t="s">
        <v>3</v>
      </c>
      <c r="D174" s="4" t="s">
        <v>4</v>
      </c>
      <c r="E174" s="4" t="s">
        <v>5</v>
      </c>
      <c r="F174" s="4" t="s">
        <v>6</v>
      </c>
      <c r="G174" s="4" t="s">
        <v>7</v>
      </c>
      <c r="H174" s="4" t="s">
        <v>8</v>
      </c>
      <c r="I174" s="4" t="s">
        <v>9</v>
      </c>
      <c r="J174" s="4" t="s">
        <v>10</v>
      </c>
      <c r="K174" s="4" t="s">
        <v>11</v>
      </c>
      <c r="L174" s="4" t="s">
        <v>12</v>
      </c>
      <c r="M174" s="4" t="s">
        <v>13</v>
      </c>
      <c r="N174" s="4" t="s">
        <v>14</v>
      </c>
      <c r="O174" s="4" t="s">
        <v>15</v>
      </c>
      <c r="P174" s="4" t="s">
        <v>217</v>
      </c>
      <c r="Q174" s="4" t="s">
        <v>17</v>
      </c>
    </row>
    <row r="175">
      <c r="A175" s="24"/>
      <c r="B175" s="4" t="s">
        <v>220</v>
      </c>
      <c r="C175" s="4">
        <v>15962.0</v>
      </c>
      <c r="D175" s="4">
        <v>21853.0</v>
      </c>
      <c r="E175" s="4">
        <v>2138.0</v>
      </c>
      <c r="F175" s="4">
        <v>7570.0</v>
      </c>
      <c r="G175" s="4">
        <v>2953.0</v>
      </c>
      <c r="H175" s="4">
        <v>49821.0</v>
      </c>
      <c r="I175" s="4">
        <v>33811.0</v>
      </c>
      <c r="J175" s="4">
        <v>0.0</v>
      </c>
      <c r="K175" s="4">
        <v>2750.0</v>
      </c>
      <c r="L175" s="4">
        <v>0.0</v>
      </c>
      <c r="M175" s="4">
        <v>0.0</v>
      </c>
      <c r="N175" s="4">
        <v>0.0</v>
      </c>
      <c r="O175" s="4">
        <v>0.0</v>
      </c>
      <c r="P175" s="4">
        <v>0.0</v>
      </c>
      <c r="Q175" s="8">
        <f t="shared" ref="Q175:Q178" si="40">SUM(C175:P175)</f>
        <v>136858</v>
      </c>
    </row>
    <row r="176">
      <c r="A176" s="24"/>
      <c r="B176" s="4" t="s">
        <v>221</v>
      </c>
      <c r="C176" s="76">
        <f>C175/Q175</f>
        <v>0.1166318374</v>
      </c>
      <c r="D176" s="76">
        <f>D175/Q175</f>
        <v>0.159676453</v>
      </c>
      <c r="E176" s="76">
        <f>E175/Q175</f>
        <v>0.01562203159</v>
      </c>
      <c r="F176" s="76">
        <f>F175/Q175</f>
        <v>0.05531280597</v>
      </c>
      <c r="G176" s="76">
        <f>G175/Q175</f>
        <v>0.02157710912</v>
      </c>
      <c r="H176" s="76">
        <f>H175/Q175</f>
        <v>0.3640342545</v>
      </c>
      <c r="I176" s="76">
        <f>I175/Q175</f>
        <v>0.2470516886</v>
      </c>
      <c r="J176" s="76">
        <f>J175/Q175</f>
        <v>0</v>
      </c>
      <c r="K176" s="76">
        <f>K175/Q175</f>
        <v>0.02009381987</v>
      </c>
      <c r="L176" s="76">
        <f>L175/Q175</f>
        <v>0</v>
      </c>
      <c r="M176" s="76">
        <f>M175/Q175</f>
        <v>0</v>
      </c>
      <c r="N176" s="76">
        <f>N175/Q175</f>
        <v>0</v>
      </c>
      <c r="O176" s="76">
        <f>O175/Q175</f>
        <v>0</v>
      </c>
      <c r="P176" s="76">
        <f>P175/Q175</f>
        <v>0</v>
      </c>
      <c r="Q176" s="13">
        <f t="shared" si="40"/>
        <v>1</v>
      </c>
    </row>
    <row r="177">
      <c r="A177" s="24"/>
      <c r="B177" s="4" t="s">
        <v>222</v>
      </c>
      <c r="C177" s="66">
        <v>13527.0</v>
      </c>
      <c r="D177" s="66">
        <v>22530.0</v>
      </c>
      <c r="E177" s="66">
        <v>789.0</v>
      </c>
      <c r="F177" s="66">
        <v>2869.0</v>
      </c>
      <c r="G177" s="66">
        <v>4163.0</v>
      </c>
      <c r="H177" s="66">
        <v>36324.0</v>
      </c>
      <c r="I177" s="66">
        <v>29539.0</v>
      </c>
      <c r="J177" s="66">
        <v>371.0</v>
      </c>
      <c r="K177" s="66">
        <v>2187.0</v>
      </c>
      <c r="L177" s="66">
        <v>6118.0</v>
      </c>
      <c r="M177" s="66">
        <v>5037.0</v>
      </c>
      <c r="N177" s="66">
        <v>888.0</v>
      </c>
      <c r="O177" s="66">
        <v>1503.0</v>
      </c>
      <c r="P177" s="66">
        <v>0.0</v>
      </c>
      <c r="Q177" s="8">
        <f t="shared" si="40"/>
        <v>125845</v>
      </c>
    </row>
    <row r="178">
      <c r="A178" s="24"/>
      <c r="B178" s="4" t="s">
        <v>223</v>
      </c>
      <c r="C178" s="76">
        <f>C177/Q177</f>
        <v>0.1074893718</v>
      </c>
      <c r="D178" s="76">
        <f>D177/Q177</f>
        <v>0.1790297588</v>
      </c>
      <c r="E178" s="76">
        <f>E177/Q177</f>
        <v>0.006269617386</v>
      </c>
      <c r="F178" s="76">
        <f>F177/Q177</f>
        <v>0.02279788629</v>
      </c>
      <c r="G178" s="76">
        <f>G177/Q177</f>
        <v>0.03308037665</v>
      </c>
      <c r="H178" s="76">
        <f>H177/Q177</f>
        <v>0.2886407883</v>
      </c>
      <c r="I178" s="76">
        <f>I177/Q177</f>
        <v>0.2347252573</v>
      </c>
      <c r="J178" s="76">
        <f>J177/Q177</f>
        <v>0.00294807104</v>
      </c>
      <c r="K178" s="76">
        <f>K177/Q177</f>
        <v>0.0173785212</v>
      </c>
      <c r="L178" s="76">
        <f>L177/Q177</f>
        <v>0.04861536017</v>
      </c>
      <c r="M178" s="76">
        <f>M177/Q177</f>
        <v>0.04002542811</v>
      </c>
      <c r="N178" s="76">
        <f>N177/Q177</f>
        <v>0.007056299416</v>
      </c>
      <c r="O178" s="76">
        <f>O177/Q177</f>
        <v>0.01194326354</v>
      </c>
      <c r="P178" s="76">
        <f>P177/Q177</f>
        <v>0</v>
      </c>
      <c r="Q178" s="13">
        <f t="shared" si="40"/>
        <v>1</v>
      </c>
    </row>
    <row r="179">
      <c r="A179" s="24"/>
      <c r="B179" s="4" t="s">
        <v>224</v>
      </c>
      <c r="C179" s="13">
        <f t="shared" ref="C179:P179" si="41">ABS((C178-C176)/2)</f>
        <v>0.004571232766</v>
      </c>
      <c r="D179" s="13">
        <f t="shared" si="41"/>
        <v>0.009676652932</v>
      </c>
      <c r="E179" s="13">
        <f t="shared" si="41"/>
        <v>0.004676207104</v>
      </c>
      <c r="F179" s="13">
        <f t="shared" si="41"/>
        <v>0.01625745984</v>
      </c>
      <c r="G179" s="13">
        <f t="shared" si="41"/>
        <v>0.005751633767</v>
      </c>
      <c r="H179" s="13">
        <f t="shared" si="41"/>
        <v>0.03769673311</v>
      </c>
      <c r="I179" s="13">
        <f t="shared" si="41"/>
        <v>0.006163215675</v>
      </c>
      <c r="J179" s="13">
        <f t="shared" si="41"/>
        <v>0.00147403552</v>
      </c>
      <c r="K179" s="13">
        <f t="shared" si="41"/>
        <v>0.001357649337</v>
      </c>
      <c r="L179" s="13">
        <f t="shared" si="41"/>
        <v>0.02430768008</v>
      </c>
      <c r="M179" s="13">
        <f t="shared" si="41"/>
        <v>0.02001271405</v>
      </c>
      <c r="N179" s="13">
        <f t="shared" si="41"/>
        <v>0.003528149708</v>
      </c>
      <c r="O179" s="13">
        <f t="shared" si="41"/>
        <v>0.005971631769</v>
      </c>
      <c r="P179" s="13">
        <f t="shared" si="41"/>
        <v>0</v>
      </c>
      <c r="Q179" s="83"/>
    </row>
    <row r="180">
      <c r="A180" s="25"/>
      <c r="B180" s="4" t="s">
        <v>225</v>
      </c>
      <c r="C180" s="13">
        <f>SUM(C179:P179)</f>
        <v>0.1414449957</v>
      </c>
    </row>
    <row r="181">
      <c r="A181" s="70"/>
    </row>
    <row r="182">
      <c r="A182" s="23" t="s">
        <v>176</v>
      </c>
      <c r="B182" s="73" t="s">
        <v>215</v>
      </c>
      <c r="C182" s="4" t="s">
        <v>216</v>
      </c>
    </row>
    <row r="183">
      <c r="A183" s="24"/>
      <c r="B183" s="25"/>
      <c r="C183" s="4" t="s">
        <v>3</v>
      </c>
      <c r="D183" s="4" t="s">
        <v>4</v>
      </c>
      <c r="E183" s="4" t="s">
        <v>5</v>
      </c>
      <c r="F183" s="4" t="s">
        <v>6</v>
      </c>
      <c r="G183" s="4" t="s">
        <v>7</v>
      </c>
      <c r="H183" s="4" t="s">
        <v>8</v>
      </c>
      <c r="I183" s="4" t="s">
        <v>9</v>
      </c>
      <c r="J183" s="4" t="s">
        <v>10</v>
      </c>
      <c r="K183" s="4" t="s">
        <v>11</v>
      </c>
      <c r="L183" s="4" t="s">
        <v>12</v>
      </c>
      <c r="M183" s="4" t="s">
        <v>13</v>
      </c>
      <c r="N183" s="4" t="s">
        <v>14</v>
      </c>
      <c r="O183" s="4" t="s">
        <v>15</v>
      </c>
      <c r="P183" s="4" t="s">
        <v>217</v>
      </c>
      <c r="Q183" s="4" t="s">
        <v>17</v>
      </c>
    </row>
    <row r="184">
      <c r="A184" s="24"/>
      <c r="B184" s="4" t="s">
        <v>220</v>
      </c>
      <c r="C184" s="4">
        <v>474728.0</v>
      </c>
      <c r="D184" s="4">
        <v>494712.0</v>
      </c>
      <c r="E184" s="4">
        <v>47560.0</v>
      </c>
      <c r="F184" s="4">
        <v>151773.0</v>
      </c>
      <c r="G184" s="4">
        <v>78669.0</v>
      </c>
      <c r="H184" s="4">
        <v>887257.0</v>
      </c>
      <c r="I184" s="4">
        <v>688002.0</v>
      </c>
      <c r="J184" s="4">
        <v>0.0</v>
      </c>
      <c r="K184" s="4">
        <v>67094.0</v>
      </c>
      <c r="L184" s="4">
        <v>0.0</v>
      </c>
      <c r="M184" s="4">
        <v>261635.0</v>
      </c>
      <c r="N184" s="4">
        <v>0.0</v>
      </c>
      <c r="O184" s="4">
        <v>0.0</v>
      </c>
      <c r="P184" s="8">
        <f>SUM(P4,P13,P22,P31,P40,P49,P58,P67,P76,P85,P94,P103,P112,P121,P130,P139,P148,P157,P166,P175)</f>
        <v>47122</v>
      </c>
      <c r="Q184" s="8">
        <f t="shared" ref="Q184:Q187" si="42">SUM(C184:P184)</f>
        <v>3198552</v>
      </c>
    </row>
    <row r="185">
      <c r="A185" s="24"/>
      <c r="B185" s="4" t="s">
        <v>221</v>
      </c>
      <c r="C185" s="76">
        <f>C184/Q184</f>
        <v>0.1484196599</v>
      </c>
      <c r="D185" s="76">
        <f>D184/Q184</f>
        <v>0.154667487</v>
      </c>
      <c r="E185" s="76">
        <f>E184/Q184</f>
        <v>0.01486922833</v>
      </c>
      <c r="F185" s="76">
        <f>F184/Q184</f>
        <v>0.04745053387</v>
      </c>
      <c r="G185" s="76">
        <f>G184/Q184</f>
        <v>0.02459519182</v>
      </c>
      <c r="H185" s="76">
        <f>H184/Q184</f>
        <v>0.277393333</v>
      </c>
      <c r="I185" s="76">
        <f>I184/Q184</f>
        <v>0.2150979568</v>
      </c>
      <c r="J185" s="76">
        <f>J184/Q184</f>
        <v>0</v>
      </c>
      <c r="K185" s="76">
        <f>K184/Q184</f>
        <v>0.02097636681</v>
      </c>
      <c r="L185" s="76">
        <f>L184/Q184</f>
        <v>0</v>
      </c>
      <c r="M185" s="76">
        <f>M184/Q184</f>
        <v>0.08179795107</v>
      </c>
      <c r="N185" s="76">
        <f>N184/Q184</f>
        <v>0</v>
      </c>
      <c r="O185" s="76">
        <f>O184/Q184</f>
        <v>0</v>
      </c>
      <c r="P185" s="76">
        <f>P184/Q184</f>
        <v>0.01473229136</v>
      </c>
      <c r="Q185" s="13">
        <f t="shared" si="42"/>
        <v>1</v>
      </c>
    </row>
    <row r="186">
      <c r="A186" s="24"/>
      <c r="B186" s="4" t="s">
        <v>222</v>
      </c>
      <c r="C186" s="66">
        <f t="shared" ref="C186:P186" si="43">SUM(C6,C15,C24,C33,C42,C51,C60,C69,C78,C87,C96,C105,C114,C123,C132,C141,C150,C159,C168,C177)</f>
        <v>371381</v>
      </c>
      <c r="D186" s="66">
        <f t="shared" si="43"/>
        <v>367139</v>
      </c>
      <c r="E186" s="66">
        <f t="shared" si="43"/>
        <v>21940</v>
      </c>
      <c r="F186" s="66">
        <f t="shared" si="43"/>
        <v>94973</v>
      </c>
      <c r="G186" s="66">
        <f t="shared" si="43"/>
        <v>43886</v>
      </c>
      <c r="H186" s="66">
        <f t="shared" si="43"/>
        <v>965089</v>
      </c>
      <c r="I186" s="66">
        <f t="shared" si="43"/>
        <v>618777</v>
      </c>
      <c r="J186" s="66">
        <f t="shared" si="43"/>
        <v>9199</v>
      </c>
      <c r="K186" s="66">
        <f t="shared" si="43"/>
        <v>45659</v>
      </c>
      <c r="L186" s="66">
        <f t="shared" si="43"/>
        <v>140225</v>
      </c>
      <c r="M186" s="66">
        <f t="shared" si="43"/>
        <v>122163</v>
      </c>
      <c r="N186" s="66">
        <f t="shared" si="43"/>
        <v>20784</v>
      </c>
      <c r="O186" s="66">
        <f t="shared" si="43"/>
        <v>39206</v>
      </c>
      <c r="P186" s="66">
        <f t="shared" si="43"/>
        <v>7059</v>
      </c>
      <c r="Q186" s="8">
        <f t="shared" si="42"/>
        <v>2867480</v>
      </c>
    </row>
    <row r="187">
      <c r="A187" s="24"/>
      <c r="B187" s="4" t="s">
        <v>223</v>
      </c>
      <c r="C187" s="76">
        <f>C186/Q186</f>
        <v>0.1295147656</v>
      </c>
      <c r="D187" s="76">
        <f>D186/Q186</f>
        <v>0.1280354179</v>
      </c>
      <c r="E187" s="76">
        <f>E186/Q186</f>
        <v>0.007651317533</v>
      </c>
      <c r="F187" s="76">
        <f>F186/Q186</f>
        <v>0.03312071924</v>
      </c>
      <c r="G187" s="76">
        <f>G186/Q186</f>
        <v>0.0153047275</v>
      </c>
      <c r="H187" s="76">
        <f>H186/Q186</f>
        <v>0.3365634634</v>
      </c>
      <c r="I187" s="76">
        <f>I186/Q186</f>
        <v>0.2157912174</v>
      </c>
      <c r="J187" s="76">
        <f>J186/Q186</f>
        <v>0.003208043299</v>
      </c>
      <c r="K187" s="76">
        <f>K186/Q186</f>
        <v>0.01592304044</v>
      </c>
      <c r="L187" s="76">
        <f>L186/Q186</f>
        <v>0.0489018232</v>
      </c>
      <c r="M187" s="76">
        <f>M186/Q186</f>
        <v>0.04260291266</v>
      </c>
      <c r="N187" s="76">
        <f>N186/Q186</f>
        <v>0.007248176099</v>
      </c>
      <c r="O187" s="76">
        <f>O186/Q186</f>
        <v>0.01367263242</v>
      </c>
      <c r="P187" s="76">
        <f>P186/Q186</f>
        <v>0.002461743412</v>
      </c>
      <c r="Q187" s="13">
        <f t="shared" si="42"/>
        <v>1</v>
      </c>
    </row>
    <row r="188">
      <c r="A188" s="24"/>
      <c r="B188" s="4" t="s">
        <v>224</v>
      </c>
      <c r="C188" s="13">
        <f t="shared" ref="C188:P188" si="44">ABS((C187-C185)/2)</f>
        <v>0.009452447159</v>
      </c>
      <c r="D188" s="13">
        <f t="shared" si="44"/>
        <v>0.01331603459</v>
      </c>
      <c r="E188" s="13">
        <f t="shared" si="44"/>
        <v>0.003608955396</v>
      </c>
      <c r="F188" s="13">
        <f t="shared" si="44"/>
        <v>0.007164907314</v>
      </c>
      <c r="G188" s="13">
        <f t="shared" si="44"/>
        <v>0.004645232164</v>
      </c>
      <c r="H188" s="13">
        <f t="shared" si="44"/>
        <v>0.0295850652</v>
      </c>
      <c r="I188" s="13">
        <f t="shared" si="44"/>
        <v>0.000346630275</v>
      </c>
      <c r="J188" s="13">
        <f t="shared" si="44"/>
        <v>0.00160402165</v>
      </c>
      <c r="K188" s="13">
        <f t="shared" si="44"/>
        <v>0.002526663183</v>
      </c>
      <c r="L188" s="13">
        <f t="shared" si="44"/>
        <v>0.0244509116</v>
      </c>
      <c r="M188" s="13">
        <f t="shared" si="44"/>
        <v>0.01959751921</v>
      </c>
      <c r="N188" s="13">
        <f t="shared" si="44"/>
        <v>0.003624088049</v>
      </c>
      <c r="O188" s="13">
        <f t="shared" si="44"/>
        <v>0.006836316208</v>
      </c>
      <c r="P188" s="13">
        <f t="shared" si="44"/>
        <v>0.006135273975</v>
      </c>
      <c r="Q188" s="83"/>
    </row>
    <row r="189">
      <c r="A189" s="25"/>
      <c r="B189" s="4" t="s">
        <v>225</v>
      </c>
      <c r="C189" s="13">
        <f>SUM(C188:P188)</f>
        <v>0.132894066</v>
      </c>
    </row>
  </sheetData>
  <mergeCells count="42">
    <mergeCell ref="A2:A9"/>
    <mergeCell ref="B2:B3"/>
    <mergeCell ref="A11:A18"/>
    <mergeCell ref="B11:B12"/>
    <mergeCell ref="A20:A27"/>
    <mergeCell ref="B20:B21"/>
    <mergeCell ref="B29:B30"/>
    <mergeCell ref="A29:A36"/>
    <mergeCell ref="A38:A45"/>
    <mergeCell ref="B38:B39"/>
    <mergeCell ref="A47:A54"/>
    <mergeCell ref="B47:B48"/>
    <mergeCell ref="A56:A63"/>
    <mergeCell ref="B56:B57"/>
    <mergeCell ref="A65:A72"/>
    <mergeCell ref="B65:B66"/>
    <mergeCell ref="A74:A81"/>
    <mergeCell ref="B74:B75"/>
    <mergeCell ref="A83:A90"/>
    <mergeCell ref="B83:B84"/>
    <mergeCell ref="B92:B93"/>
    <mergeCell ref="A92:A99"/>
    <mergeCell ref="A101:A108"/>
    <mergeCell ref="B101:B102"/>
    <mergeCell ref="A110:A117"/>
    <mergeCell ref="B110:B111"/>
    <mergeCell ref="A119:A126"/>
    <mergeCell ref="B119:B120"/>
    <mergeCell ref="A155:A162"/>
    <mergeCell ref="A164:A171"/>
    <mergeCell ref="B164:B165"/>
    <mergeCell ref="A173:A180"/>
    <mergeCell ref="B173:B174"/>
    <mergeCell ref="A182:A189"/>
    <mergeCell ref="B182:B183"/>
    <mergeCell ref="A128:A135"/>
    <mergeCell ref="B128:B129"/>
    <mergeCell ref="A137:A144"/>
    <mergeCell ref="B137:B138"/>
    <mergeCell ref="A146:A153"/>
    <mergeCell ref="B146:B147"/>
    <mergeCell ref="B155:B156"/>
  </mergeCells>
  <drawing r:id="rId1"/>
</worksheet>
</file>